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ad\Desktop\Provenio\Safety Policies\"/>
    </mc:Choice>
  </mc:AlternateContent>
  <xr:revisionPtr revIDLastSave="0" documentId="13_ncr:1_{76686692-853F-4347-ABAD-3F23EFB2CE5E}" xr6:coauthVersionLast="45" xr6:coauthVersionMax="45" xr10:uidLastSave="{00000000-0000-0000-0000-000000000000}"/>
  <bookViews>
    <workbookView xWindow="-120" yWindow="-120" windowWidth="29040" windowHeight="15840" xr2:uid="{2B01B4DD-34A4-4E3C-9BE9-ECF50512BF8F}"/>
  </bookViews>
  <sheets>
    <sheet name="Preplan assessments" sheetId="2" r:id="rId1"/>
    <sheet name="Inputs" sheetId="1" r:id="rId2"/>
    <sheet name="Dropdowns" sheetId="3" r:id="rId3"/>
    <sheet name="Provenio Consulting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2" i="1" l="1"/>
  <c r="Q3" i="1"/>
  <c r="Q5" i="1"/>
  <c r="Q6" i="1"/>
  <c r="Q7" i="1"/>
  <c r="J8" i="2" s="1"/>
  <c r="Q8" i="1"/>
  <c r="J9" i="2" s="1"/>
  <c r="Q9" i="1"/>
  <c r="Q10" i="1"/>
  <c r="Q11" i="1"/>
  <c r="Q12" i="1"/>
  <c r="J13" i="2" s="1"/>
  <c r="Q13" i="1"/>
  <c r="Q14" i="1"/>
  <c r="Q15" i="1"/>
  <c r="Q16" i="1"/>
  <c r="J17" i="2" s="1"/>
  <c r="Q17" i="1"/>
  <c r="Q18" i="1"/>
  <c r="Q19" i="1"/>
  <c r="Q20" i="1"/>
  <c r="J21" i="2" s="1"/>
  <c r="Q21" i="1"/>
  <c r="Q22" i="1"/>
  <c r="Q23" i="1"/>
  <c r="Q24" i="1"/>
  <c r="J25" i="2" s="1"/>
  <c r="Q25" i="1"/>
  <c r="Q26" i="1"/>
  <c r="Q27" i="1"/>
  <c r="Q28" i="1"/>
  <c r="Q29" i="1"/>
  <c r="Q30" i="1"/>
  <c r="Q31" i="1"/>
  <c r="Q4" i="1"/>
  <c r="J5" i="2" s="1"/>
  <c r="A5" i="2"/>
  <c r="B5" i="2"/>
  <c r="C5" i="2"/>
  <c r="D5" i="2"/>
  <c r="E5" i="2"/>
  <c r="F5" i="2"/>
  <c r="G5" i="2"/>
  <c r="H5" i="2"/>
  <c r="I5" i="2"/>
  <c r="K5" i="2"/>
  <c r="L5" i="2"/>
  <c r="A6" i="2"/>
  <c r="B6" i="2"/>
  <c r="C6" i="2"/>
  <c r="D6" i="2"/>
  <c r="E6" i="2"/>
  <c r="F6" i="2"/>
  <c r="G6" i="2"/>
  <c r="H6" i="2"/>
  <c r="I6" i="2"/>
  <c r="J6" i="2"/>
  <c r="K6" i="2"/>
  <c r="L6" i="2"/>
  <c r="A7" i="2"/>
  <c r="B7" i="2"/>
  <c r="C7" i="2"/>
  <c r="D7" i="2"/>
  <c r="E7" i="2"/>
  <c r="F7" i="2"/>
  <c r="G7" i="2"/>
  <c r="H7" i="2"/>
  <c r="I7" i="2"/>
  <c r="J7" i="2"/>
  <c r="K7" i="2"/>
  <c r="L7" i="2"/>
  <c r="A8" i="2"/>
  <c r="B8" i="2"/>
  <c r="C8" i="2"/>
  <c r="D8" i="2"/>
  <c r="E8" i="2"/>
  <c r="F8" i="2"/>
  <c r="G8" i="2"/>
  <c r="H8" i="2"/>
  <c r="I8" i="2"/>
  <c r="K8" i="2"/>
  <c r="L8" i="2"/>
  <c r="A9" i="2"/>
  <c r="B9" i="2"/>
  <c r="C9" i="2"/>
  <c r="D9" i="2"/>
  <c r="E9" i="2"/>
  <c r="F9" i="2"/>
  <c r="G9" i="2"/>
  <c r="H9" i="2"/>
  <c r="I9" i="2"/>
  <c r="K9" i="2"/>
  <c r="L9" i="2"/>
  <c r="A10" i="2"/>
  <c r="B10" i="2"/>
  <c r="C10" i="2"/>
  <c r="D10" i="2"/>
  <c r="E10" i="2"/>
  <c r="F10" i="2"/>
  <c r="G10" i="2"/>
  <c r="H10" i="2"/>
  <c r="I10" i="2"/>
  <c r="J10" i="2"/>
  <c r="K10" i="2"/>
  <c r="L10" i="2"/>
  <c r="A11" i="2"/>
  <c r="B11" i="2"/>
  <c r="C11" i="2"/>
  <c r="D11" i="2"/>
  <c r="E11" i="2"/>
  <c r="F11" i="2"/>
  <c r="G11" i="2"/>
  <c r="H11" i="2"/>
  <c r="I11" i="2"/>
  <c r="J11" i="2"/>
  <c r="K11" i="2"/>
  <c r="L11" i="2"/>
  <c r="A12" i="2"/>
  <c r="B12" i="2"/>
  <c r="C12" i="2"/>
  <c r="D12" i="2"/>
  <c r="E12" i="2"/>
  <c r="F12" i="2"/>
  <c r="G12" i="2"/>
  <c r="H12" i="2"/>
  <c r="I12" i="2"/>
  <c r="J12" i="2"/>
  <c r="K12" i="2"/>
  <c r="L12" i="2"/>
  <c r="A13" i="2"/>
  <c r="B13" i="2"/>
  <c r="C13" i="2"/>
  <c r="D13" i="2"/>
  <c r="E13" i="2"/>
  <c r="F13" i="2"/>
  <c r="G13" i="2"/>
  <c r="H13" i="2"/>
  <c r="I13" i="2"/>
  <c r="K13" i="2"/>
  <c r="L13" i="2"/>
  <c r="A14" i="2"/>
  <c r="B14" i="2"/>
  <c r="C14" i="2"/>
  <c r="D14" i="2"/>
  <c r="E14" i="2"/>
  <c r="F14" i="2"/>
  <c r="G14" i="2"/>
  <c r="H14" i="2"/>
  <c r="I14" i="2"/>
  <c r="J14" i="2"/>
  <c r="K14" i="2"/>
  <c r="L14" i="2"/>
  <c r="A15" i="2"/>
  <c r="B15" i="2"/>
  <c r="C15" i="2"/>
  <c r="D15" i="2"/>
  <c r="E15" i="2"/>
  <c r="F15" i="2"/>
  <c r="G15" i="2"/>
  <c r="H15" i="2"/>
  <c r="I15" i="2"/>
  <c r="J15" i="2"/>
  <c r="K15" i="2"/>
  <c r="L15" i="2"/>
  <c r="A16" i="2"/>
  <c r="B16" i="2"/>
  <c r="C16" i="2"/>
  <c r="D16" i="2"/>
  <c r="E16" i="2"/>
  <c r="F16" i="2"/>
  <c r="G16" i="2"/>
  <c r="H16" i="2"/>
  <c r="I16" i="2"/>
  <c r="J16" i="2"/>
  <c r="K16" i="2"/>
  <c r="L16" i="2"/>
  <c r="A17" i="2"/>
  <c r="B17" i="2"/>
  <c r="C17" i="2"/>
  <c r="D17" i="2"/>
  <c r="E17" i="2"/>
  <c r="F17" i="2"/>
  <c r="G17" i="2"/>
  <c r="H17" i="2"/>
  <c r="I17" i="2"/>
  <c r="K17" i="2"/>
  <c r="L17" i="2"/>
  <c r="A18" i="2"/>
  <c r="B18" i="2"/>
  <c r="C18" i="2"/>
  <c r="D18" i="2"/>
  <c r="E18" i="2"/>
  <c r="F18" i="2"/>
  <c r="G18" i="2"/>
  <c r="H18" i="2"/>
  <c r="I18" i="2"/>
  <c r="J18" i="2"/>
  <c r="K18" i="2"/>
  <c r="L18" i="2"/>
  <c r="A19" i="2"/>
  <c r="B19" i="2"/>
  <c r="C19" i="2"/>
  <c r="D19" i="2"/>
  <c r="E19" i="2"/>
  <c r="F19" i="2"/>
  <c r="G19" i="2"/>
  <c r="H19" i="2"/>
  <c r="I19" i="2"/>
  <c r="J19" i="2"/>
  <c r="K19" i="2"/>
  <c r="L19" i="2"/>
  <c r="A20" i="2"/>
  <c r="B20" i="2"/>
  <c r="C20" i="2"/>
  <c r="D20" i="2"/>
  <c r="E20" i="2"/>
  <c r="F20" i="2"/>
  <c r="G20" i="2"/>
  <c r="H20" i="2"/>
  <c r="I20" i="2"/>
  <c r="J20" i="2"/>
  <c r="K20" i="2"/>
  <c r="L20" i="2"/>
  <c r="A21" i="2"/>
  <c r="B21" i="2"/>
  <c r="C21" i="2"/>
  <c r="D21" i="2"/>
  <c r="E21" i="2"/>
  <c r="F21" i="2"/>
  <c r="G21" i="2"/>
  <c r="H21" i="2"/>
  <c r="I21" i="2"/>
  <c r="K21" i="2"/>
  <c r="L21" i="2"/>
  <c r="A22" i="2"/>
  <c r="B22" i="2"/>
  <c r="C22" i="2"/>
  <c r="D22" i="2"/>
  <c r="E22" i="2"/>
  <c r="F22" i="2"/>
  <c r="G22" i="2"/>
  <c r="H22" i="2"/>
  <c r="I22" i="2"/>
  <c r="J22" i="2"/>
  <c r="K22" i="2"/>
  <c r="L22" i="2"/>
  <c r="A23" i="2"/>
  <c r="B23" i="2"/>
  <c r="C23" i="2"/>
  <c r="D23" i="2"/>
  <c r="E23" i="2"/>
  <c r="F23" i="2"/>
  <c r="G23" i="2"/>
  <c r="H23" i="2"/>
  <c r="I23" i="2"/>
  <c r="J23" i="2"/>
  <c r="K23" i="2"/>
  <c r="L23" i="2"/>
  <c r="A24" i="2"/>
  <c r="B24" i="2"/>
  <c r="C24" i="2"/>
  <c r="D24" i="2"/>
  <c r="E24" i="2"/>
  <c r="F24" i="2"/>
  <c r="G24" i="2"/>
  <c r="H24" i="2"/>
  <c r="I24" i="2"/>
  <c r="J24" i="2"/>
  <c r="K24" i="2"/>
  <c r="L24" i="2"/>
  <c r="A25" i="2"/>
  <c r="B25" i="2"/>
  <c r="C25" i="2"/>
  <c r="D25" i="2"/>
  <c r="E25" i="2"/>
  <c r="F25" i="2"/>
  <c r="G25" i="2"/>
  <c r="H25" i="2"/>
  <c r="I25" i="2"/>
  <c r="K25" i="2"/>
  <c r="L25" i="2"/>
  <c r="A26" i="2"/>
  <c r="B26" i="2"/>
  <c r="C26" i="2"/>
  <c r="D26" i="2"/>
  <c r="E26" i="2"/>
  <c r="F26" i="2"/>
  <c r="G26" i="2"/>
  <c r="H26" i="2"/>
  <c r="I26" i="2"/>
  <c r="J26" i="2"/>
  <c r="K26" i="2"/>
  <c r="L26" i="2"/>
  <c r="A27" i="2"/>
  <c r="B27" i="2"/>
  <c r="C27" i="2"/>
  <c r="D27" i="2"/>
  <c r="E27" i="2"/>
  <c r="F27" i="2"/>
  <c r="G27" i="2"/>
  <c r="H27" i="2"/>
  <c r="I27" i="2"/>
  <c r="J27" i="2"/>
  <c r="K27" i="2"/>
  <c r="L27" i="2"/>
  <c r="A28" i="2"/>
  <c r="B28" i="2"/>
  <c r="C28" i="2"/>
  <c r="D28" i="2"/>
  <c r="E28" i="2"/>
  <c r="F28" i="2"/>
  <c r="G28" i="2"/>
  <c r="H28" i="2"/>
  <c r="I28" i="2"/>
  <c r="J28" i="2"/>
  <c r="K28" i="2"/>
  <c r="L28" i="2"/>
  <c r="A4" i="2" l="1"/>
  <c r="B4" i="2"/>
  <c r="F4" i="2"/>
  <c r="G4" i="2"/>
  <c r="L4" i="2"/>
  <c r="R3" i="1"/>
  <c r="K4" i="2" s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P3" i="1"/>
  <c r="I4" i="2" s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E4" i="2" s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J4" i="2" s="1"/>
  <c r="E31" i="1"/>
  <c r="O31" i="1" s="1"/>
  <c r="E30" i="1"/>
  <c r="O30" i="1" s="1"/>
  <c r="E29" i="1"/>
  <c r="O29" i="1" s="1"/>
  <c r="E28" i="1"/>
  <c r="O28" i="1" s="1"/>
  <c r="E27" i="1"/>
  <c r="O27" i="1" s="1"/>
  <c r="E26" i="1"/>
  <c r="O26" i="1" s="1"/>
  <c r="E25" i="1"/>
  <c r="O25" i="1" s="1"/>
  <c r="E24" i="1"/>
  <c r="O24" i="1" s="1"/>
  <c r="E23" i="1"/>
  <c r="O23" i="1" s="1"/>
  <c r="E22" i="1"/>
  <c r="O22" i="1" s="1"/>
  <c r="E21" i="1"/>
  <c r="O21" i="1" s="1"/>
  <c r="E20" i="1"/>
  <c r="O20" i="1" s="1"/>
  <c r="E19" i="1"/>
  <c r="O19" i="1" s="1"/>
  <c r="E18" i="1"/>
  <c r="O18" i="1" s="1"/>
  <c r="E17" i="1"/>
  <c r="O17" i="1" s="1"/>
  <c r="E16" i="1"/>
  <c r="O16" i="1" s="1"/>
  <c r="E15" i="1"/>
  <c r="O15" i="1" s="1"/>
  <c r="E14" i="1"/>
  <c r="O14" i="1" s="1"/>
  <c r="E13" i="1"/>
  <c r="O13" i="1" s="1"/>
  <c r="E12" i="1"/>
  <c r="O12" i="1" s="1"/>
  <c r="E11" i="1"/>
  <c r="O11" i="1" s="1"/>
  <c r="E10" i="1"/>
  <c r="O10" i="1" s="1"/>
  <c r="E9" i="1"/>
  <c r="O9" i="1" s="1"/>
  <c r="E8" i="1"/>
  <c r="O8" i="1" s="1"/>
  <c r="E7" i="1"/>
  <c r="O7" i="1" s="1"/>
  <c r="E6" i="1"/>
  <c r="O6" i="1" s="1"/>
  <c r="E5" i="1"/>
  <c r="O5" i="1" s="1"/>
  <c r="E4" i="1"/>
  <c r="O4" i="1" s="1"/>
  <c r="E3" i="1"/>
  <c r="O3" i="1" s="1"/>
  <c r="H4" i="2" s="1"/>
  <c r="B3" i="2"/>
  <c r="L3" i="2"/>
  <c r="F3" i="2"/>
  <c r="G3" i="2"/>
  <c r="D3" i="2"/>
  <c r="A3" i="2"/>
  <c r="R2" i="1"/>
  <c r="K3" i="2" s="1"/>
  <c r="P2" i="1"/>
  <c r="I3" i="2" s="1"/>
  <c r="I2" i="1"/>
  <c r="J3" i="2" s="1"/>
  <c r="E2" i="1"/>
  <c r="O2" i="1" s="1"/>
  <c r="H3" i="2" s="1"/>
  <c r="L2" i="1"/>
  <c r="E3" i="2" s="1"/>
  <c r="D4" i="2" l="1"/>
  <c r="C4" i="2"/>
  <c r="C3" i="2"/>
</calcChain>
</file>

<file path=xl/sharedStrings.xml><?xml version="1.0" encoding="utf-8"?>
<sst xmlns="http://schemas.openxmlformats.org/spreadsheetml/2006/main" count="90" uniqueCount="63">
  <si>
    <t>Name:</t>
  </si>
  <si>
    <t>State:</t>
  </si>
  <si>
    <t>Vapor pressure:</t>
  </si>
  <si>
    <t>VP measures:</t>
  </si>
  <si>
    <t>IDLH:</t>
  </si>
  <si>
    <t>IDLH measures:</t>
  </si>
  <si>
    <t>Flash-Point:</t>
  </si>
  <si>
    <t>FP measures:</t>
  </si>
  <si>
    <t>pH:</t>
  </si>
  <si>
    <t>Solid</t>
  </si>
  <si>
    <t>Liquid</t>
  </si>
  <si>
    <t>Gas</t>
  </si>
  <si>
    <t>mmHg</t>
  </si>
  <si>
    <t>atm</t>
  </si>
  <si>
    <t>kPa</t>
  </si>
  <si>
    <t>psi</t>
  </si>
  <si>
    <t>ppm</t>
  </si>
  <si>
    <t>ppb</t>
  </si>
  <si>
    <t>Celsius</t>
  </si>
  <si>
    <t>Vapor pressure/mmHg:</t>
  </si>
  <si>
    <t>IDLH/ppm:</t>
  </si>
  <si>
    <t>Flash-Point/F:</t>
  </si>
  <si>
    <t>FP/F:</t>
  </si>
  <si>
    <t>VP Danger level:</t>
  </si>
  <si>
    <t>Corrosive danger:</t>
  </si>
  <si>
    <t>IDLH danger:</t>
  </si>
  <si>
    <t>Flammable danger:</t>
  </si>
  <si>
    <t>Levels:</t>
  </si>
  <si>
    <t>High</t>
  </si>
  <si>
    <t>Medium</t>
  </si>
  <si>
    <t>Low</t>
  </si>
  <si>
    <t>N/A</t>
  </si>
  <si>
    <t>State @ room temp:</t>
  </si>
  <si>
    <t>VP/mmHg:</t>
  </si>
  <si>
    <t>mm/m3</t>
  </si>
  <si>
    <t>μg/m3</t>
  </si>
  <si>
    <t>Chlorine</t>
  </si>
  <si>
    <t>NA</t>
  </si>
  <si>
    <t>Ammonia</t>
  </si>
  <si>
    <t>LEL%:</t>
  </si>
  <si>
    <t>Other dangers:</t>
  </si>
  <si>
    <t>Cryogenic</t>
  </si>
  <si>
    <t>Formulas:</t>
  </si>
  <si>
    <t>atm to mmHg</t>
  </si>
  <si>
    <t>kPa to mmHg</t>
  </si>
  <si>
    <t>psi to mmHg</t>
  </si>
  <si>
    <t>ppb to ppm</t>
  </si>
  <si>
    <t>mm/m3 to ppm</t>
  </si>
  <si>
    <t>Celsius to farenheit</t>
  </si>
  <si>
    <t>Farenheit</t>
  </si>
  <si>
    <t>X*1.8+32</t>
  </si>
  <si>
    <t>Molecular weight (if IDLH is mm/m3):</t>
  </si>
  <si>
    <t>μg/m3 to mm/m3</t>
  </si>
  <si>
    <t>x*.001</t>
  </si>
  <si>
    <t>x*24.45*molecular weight</t>
  </si>
  <si>
    <t>x*51.7149</t>
  </si>
  <si>
    <t>x*7.50062</t>
  </si>
  <si>
    <t>x*760</t>
  </si>
  <si>
    <t>Chemical Assessment Preplanning Worksheet</t>
  </si>
  <si>
    <t>Water</t>
  </si>
  <si>
    <t>This document was developed by Brad Kramer of Provenio Consulting, Inc. For other safety and environmental documents, consulting, or training services, contact Provenio at www.provenioconsulting.com, brad@provenioconsulting.com, or (507) 369-6050. This document may be formated and used to fit your company's needs, but may not be rebranded and sold.</t>
  </si>
  <si>
    <t>www.provenioconsulting.com</t>
  </si>
  <si>
    <t>brad@provenioconsulting.com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</si>
</sst>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left"/>
    </xf>
    <xf numFmtId="2" fontId="0" fillId="0" borderId="0" xfId="0" applyNumberFormat="1"/>
    <xf numFmtId="3" fontId="0" fillId="0" borderId="0" xfId="0" applyNumberFormat="1"/>
    <xf numFmtId="164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 wrapText="1"/>
    </xf>
    <xf numFmtId="3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2" fontId="0" fillId="0" borderId="0" xfId="0" applyNumberFormat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1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5" fillId="0" borderId="0" xfId="1" applyAlignment="1">
      <alignment horizontal="center"/>
    </xf>
    <xf numFmtId="0" fontId="0" fillId="0" borderId="0" xfId="0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9"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http://www.provenioconsulting.com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304800</xdr:colOff>
      <xdr:row>7</xdr:row>
      <xdr:rowOff>9525</xdr:rowOff>
    </xdr:from>
    <xdr:to>
      <xdr:col>10</xdr:col>
      <xdr:colOff>514350</xdr:colOff>
      <xdr:row>9</xdr:row>
      <xdr:rowOff>161925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BE7458A-EC43-4F1D-BE24-B3BBE8F55F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81600" y="1343025"/>
          <a:ext cx="1428750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brad@provenioconsulting.com" TargetMode="External"/><Relationship Id="rId1" Type="http://schemas.openxmlformats.org/officeDocument/2006/relationships/hyperlink" Target="http://www.provenioconsulting.com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85B8E-148C-44E2-90AF-78E63563DF96}">
  <sheetPr>
    <pageSetUpPr fitToPage="1"/>
  </sheetPr>
  <dimension ref="A1:L28"/>
  <sheetViews>
    <sheetView tabSelected="1" workbookViewId="0">
      <selection activeCell="I3" sqref="I3"/>
    </sheetView>
  </sheetViews>
  <sheetFormatPr defaultRowHeight="15" x14ac:dyDescent="0.25"/>
  <cols>
    <col min="1" max="1" width="13.5703125" customWidth="1"/>
    <col min="2" max="2" width="8.140625" customWidth="1"/>
    <col min="3" max="3" width="22" style="5" bestFit="1" customWidth="1"/>
    <col min="4" max="4" width="9.85546875" style="6" bestFit="1" customWidth="1"/>
    <col min="5" max="5" width="13.5703125" bestFit="1" customWidth="1"/>
    <col min="6" max="6" width="13.5703125" customWidth="1"/>
    <col min="7" max="7" width="5.5703125" style="4" bestFit="1" customWidth="1"/>
    <col min="8" max="8" width="10.140625" bestFit="1" customWidth="1"/>
    <col min="9" max="9" width="11.28515625" bestFit="1" customWidth="1"/>
    <col min="11" max="11" width="10.85546875" bestFit="1" customWidth="1"/>
    <col min="12" max="12" width="9.7109375" bestFit="1" customWidth="1"/>
  </cols>
  <sheetData>
    <row r="1" spans="1:12" ht="23.25" x14ac:dyDescent="0.35">
      <c r="A1" s="19" t="s">
        <v>58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s="8" customFormat="1" ht="30" x14ac:dyDescent="0.25">
      <c r="A2" s="8" t="s">
        <v>0</v>
      </c>
      <c r="B2" s="8" t="s">
        <v>1</v>
      </c>
      <c r="C2" s="9" t="s">
        <v>19</v>
      </c>
      <c r="D2" s="10" t="s">
        <v>20</v>
      </c>
      <c r="E2" s="8" t="s">
        <v>21</v>
      </c>
      <c r="F2" s="8" t="s">
        <v>39</v>
      </c>
      <c r="G2" s="11" t="s">
        <v>8</v>
      </c>
      <c r="H2" s="12" t="s">
        <v>23</v>
      </c>
      <c r="I2" s="12" t="s">
        <v>24</v>
      </c>
      <c r="J2" s="12" t="s">
        <v>25</v>
      </c>
      <c r="K2" s="12" t="s">
        <v>26</v>
      </c>
      <c r="L2" s="12" t="s">
        <v>40</v>
      </c>
    </row>
    <row r="3" spans="1:12" s="3" customFormat="1" x14ac:dyDescent="0.25">
      <c r="A3" s="3" t="str">
        <f>Inputs!A2</f>
        <v>Ammonia</v>
      </c>
      <c r="B3" s="3" t="str">
        <f>Inputs!B2</f>
        <v>Gas</v>
      </c>
      <c r="C3" s="13">
        <f>Inputs!E2</f>
        <v>6460</v>
      </c>
      <c r="D3" s="14">
        <f>Inputs!I2</f>
        <v>300</v>
      </c>
      <c r="E3" s="3" t="str">
        <f>Inputs!L2</f>
        <v>NA</v>
      </c>
      <c r="F3" s="3">
        <f>Inputs!M2</f>
        <v>16</v>
      </c>
      <c r="G3" s="15">
        <f>Inputs!N2</f>
        <v>11.6</v>
      </c>
      <c r="H3" s="3" t="str">
        <f>Inputs!O2</f>
        <v>DANGER</v>
      </c>
      <c r="I3" s="3" t="str">
        <f>Inputs!P2</f>
        <v>Strong base</v>
      </c>
      <c r="J3" s="3" t="str">
        <f>Inputs!Q2</f>
        <v>TOXIC</v>
      </c>
      <c r="K3" s="3" t="str">
        <f>Inputs!R2</f>
        <v>NA</v>
      </c>
      <c r="L3" s="3" t="str">
        <f>Inputs!S2</f>
        <v>Cryogenic</v>
      </c>
    </row>
    <row r="4" spans="1:12" s="3" customFormat="1" x14ac:dyDescent="0.25">
      <c r="A4" s="3" t="str">
        <f>Inputs!A3</f>
        <v>Chlorine</v>
      </c>
      <c r="B4" s="3" t="str">
        <f>Inputs!B3</f>
        <v>Gas</v>
      </c>
      <c r="C4" s="13">
        <f>Inputs!E3</f>
        <v>5168</v>
      </c>
      <c r="D4" s="14">
        <f>Inputs!I3</f>
        <v>10</v>
      </c>
      <c r="E4" s="3" t="str">
        <f>Inputs!L3</f>
        <v>NA</v>
      </c>
      <c r="F4" s="3" t="str">
        <f>Inputs!M3</f>
        <v>NA</v>
      </c>
      <c r="G4" s="15">
        <f>Inputs!N3</f>
        <v>7.5</v>
      </c>
      <c r="H4" s="3" t="str">
        <f>Inputs!O3</f>
        <v>DANGER</v>
      </c>
      <c r="I4" s="3" t="str">
        <f>Inputs!P3</f>
        <v>NA</v>
      </c>
      <c r="J4" s="3" t="str">
        <f>Inputs!Q3</f>
        <v>TOXIC</v>
      </c>
      <c r="K4" s="3" t="str">
        <f>Inputs!R3</f>
        <v>NA</v>
      </c>
      <c r="L4" s="3">
        <f>Inputs!S3</f>
        <v>0</v>
      </c>
    </row>
    <row r="5" spans="1:12" s="3" customFormat="1" x14ac:dyDescent="0.25">
      <c r="A5" s="7" t="str">
        <f>Inputs!A4</f>
        <v>Water</v>
      </c>
      <c r="B5" s="7" t="str">
        <f>Inputs!B4</f>
        <v>Liquid</v>
      </c>
      <c r="C5" s="13">
        <f>Inputs!E4</f>
        <v>17</v>
      </c>
      <c r="D5" s="14" t="str">
        <f>Inputs!I4</f>
        <v>NA</v>
      </c>
      <c r="E5" s="7" t="str">
        <f>Inputs!L4</f>
        <v>NA</v>
      </c>
      <c r="F5" s="7" t="str">
        <f>Inputs!M4</f>
        <v>NA</v>
      </c>
      <c r="G5" s="15">
        <f>Inputs!N4</f>
        <v>7</v>
      </c>
      <c r="H5" s="7" t="str">
        <f>Inputs!O4</f>
        <v>Caution</v>
      </c>
      <c r="I5" s="7" t="str">
        <f>Inputs!P4</f>
        <v>NA</v>
      </c>
      <c r="J5" s="7" t="str">
        <f>Inputs!Q4</f>
        <v>NA</v>
      </c>
      <c r="K5" s="7" t="str">
        <f>Inputs!R4</f>
        <v>NA</v>
      </c>
      <c r="L5" s="7">
        <f>Inputs!S4</f>
        <v>0</v>
      </c>
    </row>
    <row r="6" spans="1:12" s="3" customFormat="1" x14ac:dyDescent="0.25">
      <c r="A6" s="7">
        <f>Inputs!A5</f>
        <v>0</v>
      </c>
      <c r="B6" s="7">
        <f>Inputs!B5</f>
        <v>0</v>
      </c>
      <c r="C6" s="13" t="b">
        <f>Inputs!E5</f>
        <v>0</v>
      </c>
      <c r="D6" s="14" t="b">
        <f>Inputs!I5</f>
        <v>0</v>
      </c>
      <c r="E6" s="7" t="b">
        <f>Inputs!L5</f>
        <v>0</v>
      </c>
      <c r="F6" s="7">
        <f>Inputs!M5</f>
        <v>0</v>
      </c>
      <c r="G6" s="15">
        <f>Inputs!N5</f>
        <v>0</v>
      </c>
      <c r="H6" s="7" t="str">
        <f>Inputs!O5</f>
        <v>DANGER</v>
      </c>
      <c r="I6" s="7" t="str">
        <f>Inputs!P5</f>
        <v>CORROSIVE ACID</v>
      </c>
      <c r="J6" s="7" t="str">
        <f>Inputs!Q5</f>
        <v>Ventilate</v>
      </c>
      <c r="K6" s="7" t="str">
        <f>Inputs!R5</f>
        <v>FLAMMABLE</v>
      </c>
      <c r="L6" s="7">
        <f>Inputs!S5</f>
        <v>0</v>
      </c>
    </row>
    <row r="7" spans="1:12" s="3" customFormat="1" x14ac:dyDescent="0.25">
      <c r="A7" s="7">
        <f>Inputs!A6</f>
        <v>0</v>
      </c>
      <c r="B7" s="7">
        <f>Inputs!B6</f>
        <v>0</v>
      </c>
      <c r="C7" s="13" t="b">
        <f>Inputs!E6</f>
        <v>0</v>
      </c>
      <c r="D7" s="14" t="b">
        <f>Inputs!I6</f>
        <v>0</v>
      </c>
      <c r="E7" s="7" t="b">
        <f>Inputs!L6</f>
        <v>0</v>
      </c>
      <c r="F7" s="7">
        <f>Inputs!M6</f>
        <v>0</v>
      </c>
      <c r="G7" s="15">
        <f>Inputs!N6</f>
        <v>0</v>
      </c>
      <c r="H7" s="7" t="str">
        <f>Inputs!O6</f>
        <v>DANGER</v>
      </c>
      <c r="I7" s="7" t="str">
        <f>Inputs!P6</f>
        <v>CORROSIVE ACID</v>
      </c>
      <c r="J7" s="7" t="str">
        <f>Inputs!Q6</f>
        <v>Ventilate</v>
      </c>
      <c r="K7" s="7" t="str">
        <f>Inputs!R6</f>
        <v>FLAMMABLE</v>
      </c>
      <c r="L7" s="7">
        <f>Inputs!S6</f>
        <v>0</v>
      </c>
    </row>
    <row r="8" spans="1:12" s="3" customFormat="1" x14ac:dyDescent="0.25">
      <c r="A8" s="7">
        <f>Inputs!A7</f>
        <v>0</v>
      </c>
      <c r="B8" s="7">
        <f>Inputs!B7</f>
        <v>0</v>
      </c>
      <c r="C8" s="13" t="b">
        <f>Inputs!E7</f>
        <v>0</v>
      </c>
      <c r="D8" s="14" t="b">
        <f>Inputs!I7</f>
        <v>0</v>
      </c>
      <c r="E8" s="7" t="b">
        <f>Inputs!L7</f>
        <v>0</v>
      </c>
      <c r="F8" s="7">
        <f>Inputs!M7</f>
        <v>0</v>
      </c>
      <c r="G8" s="15">
        <f>Inputs!N7</f>
        <v>0</v>
      </c>
      <c r="H8" s="7" t="str">
        <f>Inputs!O7</f>
        <v>DANGER</v>
      </c>
      <c r="I8" s="7" t="str">
        <f>Inputs!P7</f>
        <v>CORROSIVE ACID</v>
      </c>
      <c r="J8" s="7" t="str">
        <f>Inputs!Q7</f>
        <v>Ventilate</v>
      </c>
      <c r="K8" s="7" t="str">
        <f>Inputs!R7</f>
        <v>FLAMMABLE</v>
      </c>
      <c r="L8" s="7">
        <f>Inputs!S7</f>
        <v>0</v>
      </c>
    </row>
    <row r="9" spans="1:12" s="3" customFormat="1" x14ac:dyDescent="0.25">
      <c r="A9" s="7">
        <f>Inputs!A8</f>
        <v>0</v>
      </c>
      <c r="B9" s="7">
        <f>Inputs!B8</f>
        <v>0</v>
      </c>
      <c r="C9" s="13" t="b">
        <f>Inputs!E8</f>
        <v>0</v>
      </c>
      <c r="D9" s="14" t="b">
        <f>Inputs!I8</f>
        <v>0</v>
      </c>
      <c r="E9" s="7" t="b">
        <f>Inputs!L8</f>
        <v>0</v>
      </c>
      <c r="F9" s="7">
        <f>Inputs!M8</f>
        <v>0</v>
      </c>
      <c r="G9" s="15">
        <f>Inputs!N8</f>
        <v>0</v>
      </c>
      <c r="H9" s="7" t="str">
        <f>Inputs!O8</f>
        <v>DANGER</v>
      </c>
      <c r="I9" s="7" t="str">
        <f>Inputs!P8</f>
        <v>CORROSIVE ACID</v>
      </c>
      <c r="J9" s="7" t="str">
        <f>Inputs!Q8</f>
        <v>Ventilate</v>
      </c>
      <c r="K9" s="7" t="str">
        <f>Inputs!R8</f>
        <v>FLAMMABLE</v>
      </c>
      <c r="L9" s="7">
        <f>Inputs!S8</f>
        <v>0</v>
      </c>
    </row>
    <row r="10" spans="1:12" s="3" customFormat="1" x14ac:dyDescent="0.25">
      <c r="A10" s="7">
        <f>Inputs!A9</f>
        <v>0</v>
      </c>
      <c r="B10" s="7">
        <f>Inputs!B9</f>
        <v>0</v>
      </c>
      <c r="C10" s="13" t="b">
        <f>Inputs!E9</f>
        <v>0</v>
      </c>
      <c r="D10" s="14" t="b">
        <f>Inputs!I9</f>
        <v>0</v>
      </c>
      <c r="E10" s="7" t="b">
        <f>Inputs!L9</f>
        <v>0</v>
      </c>
      <c r="F10" s="7">
        <f>Inputs!M9</f>
        <v>0</v>
      </c>
      <c r="G10" s="15">
        <f>Inputs!N9</f>
        <v>0</v>
      </c>
      <c r="H10" s="7" t="str">
        <f>Inputs!O9</f>
        <v>DANGER</v>
      </c>
      <c r="I10" s="7" t="str">
        <f>Inputs!P9</f>
        <v>CORROSIVE ACID</v>
      </c>
      <c r="J10" s="7" t="str">
        <f>Inputs!Q9</f>
        <v>Ventilate</v>
      </c>
      <c r="K10" s="7" t="str">
        <f>Inputs!R9</f>
        <v>FLAMMABLE</v>
      </c>
      <c r="L10" s="7">
        <f>Inputs!S9</f>
        <v>0</v>
      </c>
    </row>
    <row r="11" spans="1:12" s="3" customFormat="1" x14ac:dyDescent="0.25">
      <c r="A11" s="7">
        <f>Inputs!A10</f>
        <v>0</v>
      </c>
      <c r="B11" s="7">
        <f>Inputs!B10</f>
        <v>0</v>
      </c>
      <c r="C11" s="13" t="b">
        <f>Inputs!E10</f>
        <v>0</v>
      </c>
      <c r="D11" s="14" t="b">
        <f>Inputs!I10</f>
        <v>0</v>
      </c>
      <c r="E11" s="7" t="b">
        <f>Inputs!L10</f>
        <v>0</v>
      </c>
      <c r="F11" s="7">
        <f>Inputs!M10</f>
        <v>0</v>
      </c>
      <c r="G11" s="15">
        <f>Inputs!N10</f>
        <v>0</v>
      </c>
      <c r="H11" s="7" t="str">
        <f>Inputs!O10</f>
        <v>DANGER</v>
      </c>
      <c r="I11" s="7" t="str">
        <f>Inputs!P10</f>
        <v>CORROSIVE ACID</v>
      </c>
      <c r="J11" s="7" t="str">
        <f>Inputs!Q10</f>
        <v>Ventilate</v>
      </c>
      <c r="K11" s="7" t="str">
        <f>Inputs!R10</f>
        <v>FLAMMABLE</v>
      </c>
      <c r="L11" s="7">
        <f>Inputs!S10</f>
        <v>0</v>
      </c>
    </row>
    <row r="12" spans="1:12" s="3" customFormat="1" x14ac:dyDescent="0.25">
      <c r="A12" s="7">
        <f>Inputs!A11</f>
        <v>0</v>
      </c>
      <c r="B12" s="7">
        <f>Inputs!B11</f>
        <v>0</v>
      </c>
      <c r="C12" s="13" t="b">
        <f>Inputs!E11</f>
        <v>0</v>
      </c>
      <c r="D12" s="14" t="b">
        <f>Inputs!I11</f>
        <v>0</v>
      </c>
      <c r="E12" s="7" t="b">
        <f>Inputs!L11</f>
        <v>0</v>
      </c>
      <c r="F12" s="7">
        <f>Inputs!M11</f>
        <v>0</v>
      </c>
      <c r="G12" s="15">
        <f>Inputs!N11</f>
        <v>0</v>
      </c>
      <c r="H12" s="7" t="str">
        <f>Inputs!O11</f>
        <v>DANGER</v>
      </c>
      <c r="I12" s="7" t="str">
        <f>Inputs!P11</f>
        <v>CORROSIVE ACID</v>
      </c>
      <c r="J12" s="7" t="str">
        <f>Inputs!Q11</f>
        <v>Ventilate</v>
      </c>
      <c r="K12" s="7" t="str">
        <f>Inputs!R11</f>
        <v>FLAMMABLE</v>
      </c>
      <c r="L12" s="7">
        <f>Inputs!S11</f>
        <v>0</v>
      </c>
    </row>
    <row r="13" spans="1:12" s="3" customFormat="1" x14ac:dyDescent="0.25">
      <c r="A13" s="7">
        <f>Inputs!A12</f>
        <v>0</v>
      </c>
      <c r="B13" s="7">
        <f>Inputs!B12</f>
        <v>0</v>
      </c>
      <c r="C13" s="13" t="b">
        <f>Inputs!E12</f>
        <v>0</v>
      </c>
      <c r="D13" s="14" t="b">
        <f>Inputs!I12</f>
        <v>0</v>
      </c>
      <c r="E13" s="7" t="b">
        <f>Inputs!L12</f>
        <v>0</v>
      </c>
      <c r="F13" s="7">
        <f>Inputs!M12</f>
        <v>0</v>
      </c>
      <c r="G13" s="15">
        <f>Inputs!N12</f>
        <v>0</v>
      </c>
      <c r="H13" s="7" t="str">
        <f>Inputs!O12</f>
        <v>DANGER</v>
      </c>
      <c r="I13" s="7" t="str">
        <f>Inputs!P12</f>
        <v>CORROSIVE ACID</v>
      </c>
      <c r="J13" s="7" t="str">
        <f>Inputs!Q12</f>
        <v>Ventilate</v>
      </c>
      <c r="K13" s="7" t="str">
        <f>Inputs!R12</f>
        <v>FLAMMABLE</v>
      </c>
      <c r="L13" s="7">
        <f>Inputs!S12</f>
        <v>0</v>
      </c>
    </row>
    <row r="14" spans="1:12" s="3" customFormat="1" x14ac:dyDescent="0.25">
      <c r="A14" s="7">
        <f>Inputs!A13</f>
        <v>0</v>
      </c>
      <c r="B14" s="7">
        <f>Inputs!B13</f>
        <v>0</v>
      </c>
      <c r="C14" s="13" t="b">
        <f>Inputs!E13</f>
        <v>0</v>
      </c>
      <c r="D14" s="14" t="b">
        <f>Inputs!I13</f>
        <v>0</v>
      </c>
      <c r="E14" s="7" t="b">
        <f>Inputs!L13</f>
        <v>0</v>
      </c>
      <c r="F14" s="7">
        <f>Inputs!M13</f>
        <v>0</v>
      </c>
      <c r="G14" s="15">
        <f>Inputs!N13</f>
        <v>0</v>
      </c>
      <c r="H14" s="7" t="str">
        <f>Inputs!O13</f>
        <v>DANGER</v>
      </c>
      <c r="I14" s="7" t="str">
        <f>Inputs!P13</f>
        <v>CORROSIVE ACID</v>
      </c>
      <c r="J14" s="7" t="str">
        <f>Inputs!Q13</f>
        <v>Ventilate</v>
      </c>
      <c r="K14" s="7" t="str">
        <f>Inputs!R13</f>
        <v>FLAMMABLE</v>
      </c>
      <c r="L14" s="7">
        <f>Inputs!S13</f>
        <v>0</v>
      </c>
    </row>
    <row r="15" spans="1:12" s="3" customFormat="1" x14ac:dyDescent="0.25">
      <c r="A15" s="7">
        <f>Inputs!A14</f>
        <v>0</v>
      </c>
      <c r="B15" s="7">
        <f>Inputs!B14</f>
        <v>0</v>
      </c>
      <c r="C15" s="13" t="b">
        <f>Inputs!E14</f>
        <v>0</v>
      </c>
      <c r="D15" s="14" t="b">
        <f>Inputs!I14</f>
        <v>0</v>
      </c>
      <c r="E15" s="7" t="b">
        <f>Inputs!L14</f>
        <v>0</v>
      </c>
      <c r="F15" s="7">
        <f>Inputs!M14</f>
        <v>0</v>
      </c>
      <c r="G15" s="15">
        <f>Inputs!N14</f>
        <v>0</v>
      </c>
      <c r="H15" s="7" t="str">
        <f>Inputs!O14</f>
        <v>DANGER</v>
      </c>
      <c r="I15" s="7" t="str">
        <f>Inputs!P14</f>
        <v>CORROSIVE ACID</v>
      </c>
      <c r="J15" s="7" t="str">
        <f>Inputs!Q14</f>
        <v>Ventilate</v>
      </c>
      <c r="K15" s="7" t="str">
        <f>Inputs!R14</f>
        <v>FLAMMABLE</v>
      </c>
      <c r="L15" s="7">
        <f>Inputs!S14</f>
        <v>0</v>
      </c>
    </row>
    <row r="16" spans="1:12" s="3" customFormat="1" x14ac:dyDescent="0.25">
      <c r="A16" s="7">
        <f>Inputs!A15</f>
        <v>0</v>
      </c>
      <c r="B16" s="7">
        <f>Inputs!B15</f>
        <v>0</v>
      </c>
      <c r="C16" s="13" t="b">
        <f>Inputs!E15</f>
        <v>0</v>
      </c>
      <c r="D16" s="14" t="b">
        <f>Inputs!I15</f>
        <v>0</v>
      </c>
      <c r="E16" s="7" t="b">
        <f>Inputs!L15</f>
        <v>0</v>
      </c>
      <c r="F16" s="7">
        <f>Inputs!M15</f>
        <v>0</v>
      </c>
      <c r="G16" s="15">
        <f>Inputs!N15</f>
        <v>0</v>
      </c>
      <c r="H16" s="7" t="str">
        <f>Inputs!O15</f>
        <v>DANGER</v>
      </c>
      <c r="I16" s="7" t="str">
        <f>Inputs!P15</f>
        <v>CORROSIVE ACID</v>
      </c>
      <c r="J16" s="7" t="str">
        <f>Inputs!Q15</f>
        <v>Ventilate</v>
      </c>
      <c r="K16" s="7" t="str">
        <f>Inputs!R15</f>
        <v>FLAMMABLE</v>
      </c>
      <c r="L16" s="7">
        <f>Inputs!S15</f>
        <v>0</v>
      </c>
    </row>
    <row r="17" spans="1:12" s="3" customFormat="1" x14ac:dyDescent="0.25">
      <c r="A17" s="7">
        <f>Inputs!A16</f>
        <v>0</v>
      </c>
      <c r="B17" s="7">
        <f>Inputs!B16</f>
        <v>0</v>
      </c>
      <c r="C17" s="13" t="b">
        <f>Inputs!E16</f>
        <v>0</v>
      </c>
      <c r="D17" s="14" t="b">
        <f>Inputs!I16</f>
        <v>0</v>
      </c>
      <c r="E17" s="7" t="b">
        <f>Inputs!L16</f>
        <v>0</v>
      </c>
      <c r="F17" s="7">
        <f>Inputs!M16</f>
        <v>0</v>
      </c>
      <c r="G17" s="15">
        <f>Inputs!N16</f>
        <v>0</v>
      </c>
      <c r="H17" s="7" t="str">
        <f>Inputs!O16</f>
        <v>DANGER</v>
      </c>
      <c r="I17" s="7" t="str">
        <f>Inputs!P16</f>
        <v>CORROSIVE ACID</v>
      </c>
      <c r="J17" s="7" t="str">
        <f>Inputs!Q16</f>
        <v>Ventilate</v>
      </c>
      <c r="K17" s="7" t="str">
        <f>Inputs!R16</f>
        <v>FLAMMABLE</v>
      </c>
      <c r="L17" s="7">
        <f>Inputs!S16</f>
        <v>0</v>
      </c>
    </row>
    <row r="18" spans="1:12" s="3" customFormat="1" x14ac:dyDescent="0.25">
      <c r="A18" s="7">
        <f>Inputs!A17</f>
        <v>0</v>
      </c>
      <c r="B18" s="7">
        <f>Inputs!B17</f>
        <v>0</v>
      </c>
      <c r="C18" s="13" t="b">
        <f>Inputs!E17</f>
        <v>0</v>
      </c>
      <c r="D18" s="14" t="b">
        <f>Inputs!I17</f>
        <v>0</v>
      </c>
      <c r="E18" s="7" t="b">
        <f>Inputs!L17</f>
        <v>0</v>
      </c>
      <c r="F18" s="7">
        <f>Inputs!M17</f>
        <v>0</v>
      </c>
      <c r="G18" s="15">
        <f>Inputs!N17</f>
        <v>0</v>
      </c>
      <c r="H18" s="7" t="str">
        <f>Inputs!O17</f>
        <v>DANGER</v>
      </c>
      <c r="I18" s="7" t="str">
        <f>Inputs!P17</f>
        <v>CORROSIVE ACID</v>
      </c>
      <c r="J18" s="7" t="str">
        <f>Inputs!Q17</f>
        <v>Ventilate</v>
      </c>
      <c r="K18" s="7" t="str">
        <f>Inputs!R17</f>
        <v>FLAMMABLE</v>
      </c>
      <c r="L18" s="7">
        <f>Inputs!S17</f>
        <v>0</v>
      </c>
    </row>
    <row r="19" spans="1:12" s="3" customFormat="1" x14ac:dyDescent="0.25">
      <c r="A19" s="7">
        <f>Inputs!A18</f>
        <v>0</v>
      </c>
      <c r="B19" s="7">
        <f>Inputs!B18</f>
        <v>0</v>
      </c>
      <c r="C19" s="13" t="b">
        <f>Inputs!E18</f>
        <v>0</v>
      </c>
      <c r="D19" s="14" t="b">
        <f>Inputs!I18</f>
        <v>0</v>
      </c>
      <c r="E19" s="7" t="b">
        <f>Inputs!L18</f>
        <v>0</v>
      </c>
      <c r="F19" s="7">
        <f>Inputs!M18</f>
        <v>0</v>
      </c>
      <c r="G19" s="15">
        <f>Inputs!N18</f>
        <v>0</v>
      </c>
      <c r="H19" s="7" t="str">
        <f>Inputs!O18</f>
        <v>DANGER</v>
      </c>
      <c r="I19" s="7" t="str">
        <f>Inputs!P18</f>
        <v>CORROSIVE ACID</v>
      </c>
      <c r="J19" s="7" t="str">
        <f>Inputs!Q18</f>
        <v>Ventilate</v>
      </c>
      <c r="K19" s="7" t="str">
        <f>Inputs!R18</f>
        <v>FLAMMABLE</v>
      </c>
      <c r="L19" s="7">
        <f>Inputs!S18</f>
        <v>0</v>
      </c>
    </row>
    <row r="20" spans="1:12" s="3" customFormat="1" x14ac:dyDescent="0.25">
      <c r="A20" s="7">
        <f>Inputs!A19</f>
        <v>0</v>
      </c>
      <c r="B20" s="7">
        <f>Inputs!B19</f>
        <v>0</v>
      </c>
      <c r="C20" s="13" t="b">
        <f>Inputs!E19</f>
        <v>0</v>
      </c>
      <c r="D20" s="14" t="b">
        <f>Inputs!I19</f>
        <v>0</v>
      </c>
      <c r="E20" s="7" t="b">
        <f>Inputs!L19</f>
        <v>0</v>
      </c>
      <c r="F20" s="7">
        <f>Inputs!M19</f>
        <v>0</v>
      </c>
      <c r="G20" s="15">
        <f>Inputs!N19</f>
        <v>0</v>
      </c>
      <c r="H20" s="7" t="str">
        <f>Inputs!O19</f>
        <v>DANGER</v>
      </c>
      <c r="I20" s="7" t="str">
        <f>Inputs!P19</f>
        <v>CORROSIVE ACID</v>
      </c>
      <c r="J20" s="7" t="str">
        <f>Inputs!Q19</f>
        <v>Ventilate</v>
      </c>
      <c r="K20" s="7" t="str">
        <f>Inputs!R19</f>
        <v>FLAMMABLE</v>
      </c>
      <c r="L20" s="7">
        <f>Inputs!S19</f>
        <v>0</v>
      </c>
    </row>
    <row r="21" spans="1:12" s="3" customFormat="1" x14ac:dyDescent="0.25">
      <c r="A21" s="7">
        <f>Inputs!A20</f>
        <v>0</v>
      </c>
      <c r="B21" s="7">
        <f>Inputs!B20</f>
        <v>0</v>
      </c>
      <c r="C21" s="13" t="b">
        <f>Inputs!E20</f>
        <v>0</v>
      </c>
      <c r="D21" s="14" t="b">
        <f>Inputs!I20</f>
        <v>0</v>
      </c>
      <c r="E21" s="7" t="b">
        <f>Inputs!L20</f>
        <v>0</v>
      </c>
      <c r="F21" s="7">
        <f>Inputs!M20</f>
        <v>0</v>
      </c>
      <c r="G21" s="15">
        <f>Inputs!N20</f>
        <v>0</v>
      </c>
      <c r="H21" s="7" t="str">
        <f>Inputs!O20</f>
        <v>DANGER</v>
      </c>
      <c r="I21" s="7" t="str">
        <f>Inputs!P20</f>
        <v>CORROSIVE ACID</v>
      </c>
      <c r="J21" s="7" t="str">
        <f>Inputs!Q20</f>
        <v>Ventilate</v>
      </c>
      <c r="K21" s="7" t="str">
        <f>Inputs!R20</f>
        <v>FLAMMABLE</v>
      </c>
      <c r="L21" s="7">
        <f>Inputs!S20</f>
        <v>0</v>
      </c>
    </row>
    <row r="22" spans="1:12" s="3" customFormat="1" x14ac:dyDescent="0.25">
      <c r="A22" s="7">
        <f>Inputs!A21</f>
        <v>0</v>
      </c>
      <c r="B22" s="7">
        <f>Inputs!B21</f>
        <v>0</v>
      </c>
      <c r="C22" s="13" t="b">
        <f>Inputs!E21</f>
        <v>0</v>
      </c>
      <c r="D22" s="14" t="b">
        <f>Inputs!I21</f>
        <v>0</v>
      </c>
      <c r="E22" s="7" t="b">
        <f>Inputs!L21</f>
        <v>0</v>
      </c>
      <c r="F22" s="7">
        <f>Inputs!M21</f>
        <v>0</v>
      </c>
      <c r="G22" s="15">
        <f>Inputs!N21</f>
        <v>0</v>
      </c>
      <c r="H22" s="7" t="str">
        <f>Inputs!O21</f>
        <v>DANGER</v>
      </c>
      <c r="I22" s="7" t="str">
        <f>Inputs!P21</f>
        <v>CORROSIVE ACID</v>
      </c>
      <c r="J22" s="7" t="str">
        <f>Inputs!Q21</f>
        <v>Ventilate</v>
      </c>
      <c r="K22" s="7" t="str">
        <f>Inputs!R21</f>
        <v>FLAMMABLE</v>
      </c>
      <c r="L22" s="7">
        <f>Inputs!S21</f>
        <v>0</v>
      </c>
    </row>
    <row r="23" spans="1:12" s="3" customFormat="1" x14ac:dyDescent="0.25">
      <c r="A23" s="7">
        <f>Inputs!A22</f>
        <v>0</v>
      </c>
      <c r="B23" s="7">
        <f>Inputs!B22</f>
        <v>0</v>
      </c>
      <c r="C23" s="13" t="b">
        <f>Inputs!E22</f>
        <v>0</v>
      </c>
      <c r="D23" s="14" t="b">
        <f>Inputs!I22</f>
        <v>0</v>
      </c>
      <c r="E23" s="7" t="b">
        <f>Inputs!L22</f>
        <v>0</v>
      </c>
      <c r="F23" s="7">
        <f>Inputs!M22</f>
        <v>0</v>
      </c>
      <c r="G23" s="15">
        <f>Inputs!N22</f>
        <v>0</v>
      </c>
      <c r="H23" s="7" t="str">
        <f>Inputs!O22</f>
        <v>DANGER</v>
      </c>
      <c r="I23" s="7" t="str">
        <f>Inputs!P22</f>
        <v>CORROSIVE ACID</v>
      </c>
      <c r="J23" s="7" t="str">
        <f>Inputs!Q22</f>
        <v>Ventilate</v>
      </c>
      <c r="K23" s="7" t="str">
        <f>Inputs!R22</f>
        <v>FLAMMABLE</v>
      </c>
      <c r="L23" s="7">
        <f>Inputs!S22</f>
        <v>0</v>
      </c>
    </row>
    <row r="24" spans="1:12" s="3" customFormat="1" x14ac:dyDescent="0.25">
      <c r="A24" s="7">
        <f>Inputs!A23</f>
        <v>0</v>
      </c>
      <c r="B24" s="7">
        <f>Inputs!B23</f>
        <v>0</v>
      </c>
      <c r="C24" s="13" t="b">
        <f>Inputs!E23</f>
        <v>0</v>
      </c>
      <c r="D24" s="14" t="b">
        <f>Inputs!I23</f>
        <v>0</v>
      </c>
      <c r="E24" s="7" t="b">
        <f>Inputs!L23</f>
        <v>0</v>
      </c>
      <c r="F24" s="7">
        <f>Inputs!M23</f>
        <v>0</v>
      </c>
      <c r="G24" s="15">
        <f>Inputs!N23</f>
        <v>0</v>
      </c>
      <c r="H24" s="7" t="str">
        <f>Inputs!O23</f>
        <v>DANGER</v>
      </c>
      <c r="I24" s="7" t="str">
        <f>Inputs!P23</f>
        <v>CORROSIVE ACID</v>
      </c>
      <c r="J24" s="7" t="str">
        <f>Inputs!Q23</f>
        <v>Ventilate</v>
      </c>
      <c r="K24" s="7" t="str">
        <f>Inputs!R23</f>
        <v>FLAMMABLE</v>
      </c>
      <c r="L24" s="7">
        <f>Inputs!S23</f>
        <v>0</v>
      </c>
    </row>
    <row r="25" spans="1:12" s="3" customFormat="1" x14ac:dyDescent="0.25">
      <c r="A25" s="7">
        <f>Inputs!A24</f>
        <v>0</v>
      </c>
      <c r="B25" s="7">
        <f>Inputs!B24</f>
        <v>0</v>
      </c>
      <c r="C25" s="13" t="b">
        <f>Inputs!E24</f>
        <v>0</v>
      </c>
      <c r="D25" s="14" t="b">
        <f>Inputs!I24</f>
        <v>0</v>
      </c>
      <c r="E25" s="7" t="b">
        <f>Inputs!L24</f>
        <v>0</v>
      </c>
      <c r="F25" s="7">
        <f>Inputs!M24</f>
        <v>0</v>
      </c>
      <c r="G25" s="15">
        <f>Inputs!N24</f>
        <v>0</v>
      </c>
      <c r="H25" s="7" t="str">
        <f>Inputs!O24</f>
        <v>DANGER</v>
      </c>
      <c r="I25" s="7" t="str">
        <f>Inputs!P24</f>
        <v>CORROSIVE ACID</v>
      </c>
      <c r="J25" s="7" t="str">
        <f>Inputs!Q24</f>
        <v>Ventilate</v>
      </c>
      <c r="K25" s="7" t="str">
        <f>Inputs!R24</f>
        <v>FLAMMABLE</v>
      </c>
      <c r="L25" s="7">
        <f>Inputs!S24</f>
        <v>0</v>
      </c>
    </row>
    <row r="26" spans="1:12" s="3" customFormat="1" x14ac:dyDescent="0.25">
      <c r="A26" s="7">
        <f>Inputs!A25</f>
        <v>0</v>
      </c>
      <c r="B26" s="7">
        <f>Inputs!B25</f>
        <v>0</v>
      </c>
      <c r="C26" s="13" t="b">
        <f>Inputs!E25</f>
        <v>0</v>
      </c>
      <c r="D26" s="14" t="b">
        <f>Inputs!I25</f>
        <v>0</v>
      </c>
      <c r="E26" s="7" t="b">
        <f>Inputs!L25</f>
        <v>0</v>
      </c>
      <c r="F26" s="7">
        <f>Inputs!M25</f>
        <v>0</v>
      </c>
      <c r="G26" s="15">
        <f>Inputs!N25</f>
        <v>0</v>
      </c>
      <c r="H26" s="7" t="str">
        <f>Inputs!O25</f>
        <v>DANGER</v>
      </c>
      <c r="I26" s="7" t="str">
        <f>Inputs!P25</f>
        <v>CORROSIVE ACID</v>
      </c>
      <c r="J26" s="7" t="str">
        <f>Inputs!Q25</f>
        <v>Ventilate</v>
      </c>
      <c r="K26" s="7" t="str">
        <f>Inputs!R25</f>
        <v>FLAMMABLE</v>
      </c>
      <c r="L26" s="7">
        <f>Inputs!S25</f>
        <v>0</v>
      </c>
    </row>
    <row r="27" spans="1:12" x14ac:dyDescent="0.25">
      <c r="A27" s="7">
        <f>Inputs!A26</f>
        <v>0</v>
      </c>
      <c r="B27" s="7">
        <f>Inputs!B26</f>
        <v>0</v>
      </c>
      <c r="C27" s="13" t="b">
        <f>Inputs!E26</f>
        <v>0</v>
      </c>
      <c r="D27" s="14" t="b">
        <f>Inputs!I26</f>
        <v>0</v>
      </c>
      <c r="E27" s="7" t="b">
        <f>Inputs!L26</f>
        <v>0</v>
      </c>
      <c r="F27" s="7">
        <f>Inputs!M26</f>
        <v>0</v>
      </c>
      <c r="G27" s="15">
        <f>Inputs!N26</f>
        <v>0</v>
      </c>
      <c r="H27" s="7" t="str">
        <f>Inputs!O26</f>
        <v>DANGER</v>
      </c>
      <c r="I27" s="7" t="str">
        <f>Inputs!P26</f>
        <v>CORROSIVE ACID</v>
      </c>
      <c r="J27" s="7" t="str">
        <f>Inputs!Q26</f>
        <v>Ventilate</v>
      </c>
      <c r="K27" s="7" t="str">
        <f>Inputs!R26</f>
        <v>FLAMMABLE</v>
      </c>
      <c r="L27" s="7">
        <f>Inputs!S26</f>
        <v>0</v>
      </c>
    </row>
    <row r="28" spans="1:12" x14ac:dyDescent="0.25">
      <c r="A28" s="7">
        <f>Inputs!A27</f>
        <v>0</v>
      </c>
      <c r="B28" s="7">
        <f>Inputs!B27</f>
        <v>0</v>
      </c>
      <c r="C28" s="13" t="b">
        <f>Inputs!E27</f>
        <v>0</v>
      </c>
      <c r="D28" s="14" t="b">
        <f>Inputs!I27</f>
        <v>0</v>
      </c>
      <c r="E28" s="7" t="b">
        <f>Inputs!L27</f>
        <v>0</v>
      </c>
      <c r="F28" s="7">
        <f>Inputs!M27</f>
        <v>0</v>
      </c>
      <c r="G28" s="15">
        <f>Inputs!N27</f>
        <v>0</v>
      </c>
      <c r="H28" s="7" t="str">
        <f>Inputs!O27</f>
        <v>DANGER</v>
      </c>
      <c r="I28" s="7" t="str">
        <f>Inputs!P27</f>
        <v>CORROSIVE ACID</v>
      </c>
      <c r="J28" s="7" t="str">
        <f>Inputs!Q27</f>
        <v>Ventilate</v>
      </c>
      <c r="K28" s="7" t="str">
        <f>Inputs!R27</f>
        <v>FLAMMABLE</v>
      </c>
      <c r="L28" s="7">
        <f>Inputs!S27</f>
        <v>0</v>
      </c>
    </row>
  </sheetData>
  <mergeCells count="1">
    <mergeCell ref="A1:L1"/>
  </mergeCells>
  <conditionalFormatting sqref="H3:H28">
    <cfRule type="containsText" dxfId="8" priority="8" operator="containsText" text="Caution">
      <formula>NOT(ISERROR(SEARCH("Caution",H3)))</formula>
    </cfRule>
    <cfRule type="containsText" dxfId="7" priority="9" operator="containsText" text="DANGER">
      <formula>NOT(ISERROR(SEARCH("DANGER",H3)))</formula>
    </cfRule>
  </conditionalFormatting>
  <conditionalFormatting sqref="I3:I28">
    <cfRule type="containsText" dxfId="6" priority="6" operator="containsText" text="Strong">
      <formula>NOT(ISERROR(SEARCH("Strong",I3)))</formula>
    </cfRule>
    <cfRule type="containsText" dxfId="5" priority="7" operator="containsText" text="CORROSIVE">
      <formula>NOT(ISERROR(SEARCH("CORROSIVE",I3)))</formula>
    </cfRule>
  </conditionalFormatting>
  <conditionalFormatting sqref="J3:J28">
    <cfRule type="containsText" dxfId="4" priority="3" operator="containsText" text="Ventilate">
      <formula>NOT(ISERROR(SEARCH("Ventilate",J3)))</formula>
    </cfRule>
    <cfRule type="containsText" dxfId="3" priority="4" operator="containsText" text="Danger">
      <formula>NOT(ISERROR(SEARCH("Danger",J3)))</formula>
    </cfRule>
    <cfRule type="containsText" dxfId="2" priority="5" operator="containsText" text="TOXIC">
      <formula>NOT(ISERROR(SEARCH("TOXIC",J3)))</formula>
    </cfRule>
  </conditionalFormatting>
  <conditionalFormatting sqref="K3:K28">
    <cfRule type="containsText" dxfId="1" priority="1" operator="containsText" text="Combustible">
      <formula>NOT(ISERROR(SEARCH("Combustible",K3)))</formula>
    </cfRule>
    <cfRule type="containsText" dxfId="0" priority="2" operator="containsText" text="FLAMMABLE">
      <formula>NOT(ISERROR(SEARCH("FLAMMABLE",K3)))</formula>
    </cfRule>
  </conditionalFormatting>
  <pageMargins left="0.7" right="0.7" top="0.75" bottom="0.75" header="0.3" footer="0.3"/>
  <pageSetup scale="89" fitToHeight="0" orientation="landscape" r:id="rId1"/>
  <headerFooter>
    <oddFooter>&amp;L&amp;G&amp;RDeveloped by www.provenioconsulting.com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E129F9-3349-4A50-9E93-5BB65277EF13}">
  <dimension ref="A1:S31"/>
  <sheetViews>
    <sheetView workbookViewId="0">
      <selection activeCell="R8" sqref="R8"/>
    </sheetView>
  </sheetViews>
  <sheetFormatPr defaultRowHeight="15" x14ac:dyDescent="0.25"/>
  <cols>
    <col min="1" max="1" width="18" style="7" customWidth="1"/>
    <col min="2" max="2" width="7.85546875" style="7" bestFit="1" customWidth="1"/>
    <col min="3" max="3" width="9.28515625" style="7" bestFit="1" customWidth="1"/>
    <col min="4" max="4" width="10.140625" style="7" bestFit="1" customWidth="1"/>
    <col min="5" max="5" width="10.5703125" style="7" bestFit="1" customWidth="1"/>
    <col min="6" max="6" width="6" style="7" bestFit="1" customWidth="1"/>
    <col min="7" max="7" width="10.140625" style="7" bestFit="1" customWidth="1"/>
    <col min="8" max="8" width="10" style="7" bestFit="1" customWidth="1"/>
    <col min="9" max="9" width="10.42578125" style="7" bestFit="1" customWidth="1"/>
    <col min="10" max="10" width="10.7109375" style="7" bestFit="1" customWidth="1"/>
    <col min="11" max="11" width="10.140625" style="7" customWidth="1"/>
    <col min="12" max="12" width="6.140625" style="7" bestFit="1" customWidth="1"/>
    <col min="13" max="13" width="5.85546875" style="7" bestFit="1" customWidth="1"/>
    <col min="14" max="14" width="5" style="7" bestFit="1" customWidth="1"/>
    <col min="15" max="15" width="8.42578125" style="7" bestFit="1" customWidth="1"/>
    <col min="16" max="16" width="16" style="7" bestFit="1" customWidth="1"/>
    <col min="17" max="17" width="9.28515625" style="7" bestFit="1" customWidth="1"/>
    <col min="18" max="18" width="11.85546875" style="7" bestFit="1" customWidth="1"/>
    <col min="19" max="16384" width="9.140625" style="7"/>
  </cols>
  <sheetData>
    <row r="1" spans="1:19" s="12" customFormat="1" ht="60" x14ac:dyDescent="0.25">
      <c r="A1" s="12" t="s">
        <v>0</v>
      </c>
      <c r="B1" s="12" t="s">
        <v>32</v>
      </c>
      <c r="C1" s="12" t="s">
        <v>2</v>
      </c>
      <c r="D1" s="12" t="s">
        <v>3</v>
      </c>
      <c r="E1" s="12" t="s">
        <v>33</v>
      </c>
      <c r="F1" s="12" t="s">
        <v>4</v>
      </c>
      <c r="G1" s="12" t="s">
        <v>5</v>
      </c>
      <c r="H1" s="12" t="s">
        <v>51</v>
      </c>
      <c r="I1" s="12" t="s">
        <v>20</v>
      </c>
      <c r="J1" s="12" t="s">
        <v>6</v>
      </c>
      <c r="K1" s="12" t="s">
        <v>7</v>
      </c>
      <c r="L1" s="12" t="s">
        <v>22</v>
      </c>
      <c r="M1" s="12" t="s">
        <v>39</v>
      </c>
      <c r="N1" s="12" t="s">
        <v>8</v>
      </c>
      <c r="O1" s="12" t="s">
        <v>23</v>
      </c>
      <c r="P1" s="12" t="s">
        <v>24</v>
      </c>
      <c r="Q1" s="12" t="s">
        <v>25</v>
      </c>
      <c r="R1" s="12" t="s">
        <v>26</v>
      </c>
      <c r="S1" s="12" t="s">
        <v>40</v>
      </c>
    </row>
    <row r="2" spans="1:19" x14ac:dyDescent="0.25">
      <c r="A2" s="7" t="s">
        <v>38</v>
      </c>
      <c r="B2" s="7" t="s">
        <v>11</v>
      </c>
      <c r="C2" s="7">
        <v>8.5</v>
      </c>
      <c r="D2" s="7" t="s">
        <v>13</v>
      </c>
      <c r="E2" s="16">
        <f>IF(D2="atm",C2*760,IF(D2="kPa",C2*7.50062,IF(D2="psi",C2*51.7149,IF(D2="mmHg",C2*1,IF(C2="NA","NA")))))</f>
        <v>6460</v>
      </c>
      <c r="F2" s="7">
        <v>300</v>
      </c>
      <c r="G2" s="7" t="s">
        <v>16</v>
      </c>
      <c r="I2" s="16">
        <f>IF(G2="ppm",F2*1,IF(G2="ppb",F2*0.001,IF(G2="mm/m3",F2*24.45*H2,IF(G2="μg/m3",F2*0.001*24.45*H2,IF(F2="NA","NA")))))</f>
        <v>300</v>
      </c>
      <c r="J2" s="7" t="s">
        <v>37</v>
      </c>
      <c r="L2" s="16" t="str">
        <f>IF(K2="Farenheit",J2*1,IF(K2="Celsius",J2*1.8+32,IF(J2="NA","NA")))</f>
        <v>NA</v>
      </c>
      <c r="M2" s="7">
        <v>16</v>
      </c>
      <c r="N2" s="7">
        <v>11.6</v>
      </c>
      <c r="O2" s="16" t="str">
        <f>IF(E2&gt;50,"DANGER",IF(AND(E2&gt;10,E2&lt;50),"Caution",IF(E2&lt;10,"NA")))</f>
        <v>DANGER</v>
      </c>
      <c r="P2" s="16" t="str">
        <f>IF(N2&lt;2,"CORROSIVE ACID",IF(N2&gt;12,"CORROSIVE BASE",IF(N2&lt;4,"Strong acidic",IF(N2&gt;10,"Strong base","NA"))))</f>
        <v>Strong base</v>
      </c>
      <c r="Q2" s="17" t="str">
        <f t="shared" ref="Q2:Q3" si="0">IF(I2="NA","NA",IF(I2&lt;500,"TOXIC",IF(I2&lt;1000,"Danger",IF(I2&gt;1000,"Ventilate"))))</f>
        <v>TOXIC</v>
      </c>
      <c r="R2" s="16" t="str">
        <f>IF(J2&lt;100,"FLAMMABLE",IF(J2&lt;200,"Combustible","NA"))</f>
        <v>NA</v>
      </c>
      <c r="S2" s="7" t="s">
        <v>41</v>
      </c>
    </row>
    <row r="3" spans="1:19" x14ac:dyDescent="0.25">
      <c r="A3" s="7" t="s">
        <v>36</v>
      </c>
      <c r="B3" s="7" t="s">
        <v>11</v>
      </c>
      <c r="C3" s="7">
        <v>6.8</v>
      </c>
      <c r="D3" s="7" t="s">
        <v>13</v>
      </c>
      <c r="E3" s="16">
        <f t="shared" ref="E3:E31" si="1">IF(D3="atm",C3*760,IF(D3="kPa",C3*7.50062,IF(D3="psi",C3*51.7149,IF(D3="mmHg",C3*1,IF(C3="NA","NA")))))</f>
        <v>5168</v>
      </c>
      <c r="F3" s="7">
        <v>10</v>
      </c>
      <c r="G3" s="7" t="s">
        <v>16</v>
      </c>
      <c r="I3" s="16">
        <f t="shared" ref="I3:I31" si="2">IF(G3="ppm",F3*1,IF(G3="ppb",F3*0.001,IF(G3="mm/m3",F3*24.45*H3,IF(G3="μg/m3",F3*0.001*24.45*H3,IF(F3="NA","NA")))))</f>
        <v>10</v>
      </c>
      <c r="J3" s="7" t="s">
        <v>37</v>
      </c>
      <c r="L3" s="16" t="str">
        <f t="shared" ref="L3:L31" si="3">IF(K3="Farenheit",J3*1,IF(K3="Celsius",J3*1.8+32,IF(J3="NA","NA")))</f>
        <v>NA</v>
      </c>
      <c r="M3" s="7" t="s">
        <v>37</v>
      </c>
      <c r="N3" s="7">
        <v>7.5</v>
      </c>
      <c r="O3" s="17" t="str">
        <f t="shared" ref="O3:O31" si="4">IF(E3&gt;50,"DANGER",IF(AND(E3&gt;10,E3&lt;50),"Caution",IF(E3&lt;10,"NA")))</f>
        <v>DANGER</v>
      </c>
      <c r="P3" s="17" t="str">
        <f t="shared" ref="P3:P31" si="5">IF(N3&lt;2,"CORROSIVE ACID",IF(N3&gt;12,"CORROSIVE BASE",IF(N3&lt;4,"Strong acidic",IF(N3&gt;10,"Strong base","NA"))))</f>
        <v>NA</v>
      </c>
      <c r="Q3" s="17" t="str">
        <f t="shared" si="0"/>
        <v>TOXIC</v>
      </c>
      <c r="R3" s="17" t="str">
        <f t="shared" ref="R3:R31" si="6">IF(J3&lt;100,"FLAMMABLE",IF(J3&lt;200,"Combustible","NA"))</f>
        <v>NA</v>
      </c>
    </row>
    <row r="4" spans="1:19" x14ac:dyDescent="0.25">
      <c r="A4" s="7" t="s">
        <v>59</v>
      </c>
      <c r="B4" s="7" t="s">
        <v>10</v>
      </c>
      <c r="C4" s="7">
        <v>17</v>
      </c>
      <c r="D4" s="7" t="s">
        <v>12</v>
      </c>
      <c r="E4" s="16">
        <f t="shared" si="1"/>
        <v>17</v>
      </c>
      <c r="F4" s="7" t="s">
        <v>37</v>
      </c>
      <c r="I4" s="16" t="str">
        <f t="shared" si="2"/>
        <v>NA</v>
      </c>
      <c r="J4" s="7" t="s">
        <v>37</v>
      </c>
      <c r="L4" s="16" t="str">
        <f t="shared" si="3"/>
        <v>NA</v>
      </c>
      <c r="M4" s="7" t="s">
        <v>37</v>
      </c>
      <c r="N4" s="7">
        <v>7</v>
      </c>
      <c r="O4" s="17" t="str">
        <f t="shared" si="4"/>
        <v>Caution</v>
      </c>
      <c r="P4" s="17" t="str">
        <f t="shared" si="5"/>
        <v>NA</v>
      </c>
      <c r="Q4" s="17" t="str">
        <f>IF(I4="NA","NA",IF(I4&lt;500,"TOXIC",IF(I4&lt;1000,"Danger",IF(I4&gt;1000,"Ventilate"))))</f>
        <v>NA</v>
      </c>
      <c r="R4" s="17" t="str">
        <f t="shared" si="6"/>
        <v>NA</v>
      </c>
    </row>
    <row r="5" spans="1:19" x14ac:dyDescent="0.25">
      <c r="E5" s="16" t="b">
        <f t="shared" si="1"/>
        <v>0</v>
      </c>
      <c r="I5" s="16" t="b">
        <f t="shared" si="2"/>
        <v>0</v>
      </c>
      <c r="L5" s="16" t="b">
        <f t="shared" si="3"/>
        <v>0</v>
      </c>
      <c r="O5" s="17" t="str">
        <f t="shared" si="4"/>
        <v>DANGER</v>
      </c>
      <c r="P5" s="17" t="str">
        <f t="shared" si="5"/>
        <v>CORROSIVE ACID</v>
      </c>
      <c r="Q5" s="17" t="str">
        <f t="shared" ref="Q5:Q31" si="7">IF(I5="NA","NA",IF(I5&lt;500,"TOXIC",IF(I5&lt;1000,"Danger",IF(I5&gt;1000,"Ventilate"))))</f>
        <v>Ventilate</v>
      </c>
      <c r="R5" s="17" t="str">
        <f t="shared" si="6"/>
        <v>FLAMMABLE</v>
      </c>
    </row>
    <row r="6" spans="1:19" x14ac:dyDescent="0.25">
      <c r="E6" s="16" t="b">
        <f t="shared" si="1"/>
        <v>0</v>
      </c>
      <c r="I6" s="16" t="b">
        <f t="shared" si="2"/>
        <v>0</v>
      </c>
      <c r="L6" s="16" t="b">
        <f t="shared" si="3"/>
        <v>0</v>
      </c>
      <c r="O6" s="17" t="str">
        <f t="shared" si="4"/>
        <v>DANGER</v>
      </c>
      <c r="P6" s="17" t="str">
        <f t="shared" si="5"/>
        <v>CORROSIVE ACID</v>
      </c>
      <c r="Q6" s="17" t="str">
        <f t="shared" si="7"/>
        <v>Ventilate</v>
      </c>
      <c r="R6" s="17" t="str">
        <f t="shared" si="6"/>
        <v>FLAMMABLE</v>
      </c>
    </row>
    <row r="7" spans="1:19" x14ac:dyDescent="0.25">
      <c r="E7" s="16" t="b">
        <f t="shared" si="1"/>
        <v>0</v>
      </c>
      <c r="I7" s="16" t="b">
        <f t="shared" si="2"/>
        <v>0</v>
      </c>
      <c r="L7" s="16" t="b">
        <f t="shared" si="3"/>
        <v>0</v>
      </c>
      <c r="O7" s="17" t="str">
        <f t="shared" si="4"/>
        <v>DANGER</v>
      </c>
      <c r="P7" s="17" t="str">
        <f t="shared" si="5"/>
        <v>CORROSIVE ACID</v>
      </c>
      <c r="Q7" s="17" t="str">
        <f t="shared" si="7"/>
        <v>Ventilate</v>
      </c>
      <c r="R7" s="17" t="str">
        <f t="shared" si="6"/>
        <v>FLAMMABLE</v>
      </c>
    </row>
    <row r="8" spans="1:19" x14ac:dyDescent="0.25">
      <c r="E8" s="16" t="b">
        <f t="shared" si="1"/>
        <v>0</v>
      </c>
      <c r="I8" s="16" t="b">
        <f t="shared" si="2"/>
        <v>0</v>
      </c>
      <c r="L8" s="16" t="b">
        <f t="shared" si="3"/>
        <v>0</v>
      </c>
      <c r="O8" s="17" t="str">
        <f t="shared" si="4"/>
        <v>DANGER</v>
      </c>
      <c r="P8" s="17" t="str">
        <f t="shared" si="5"/>
        <v>CORROSIVE ACID</v>
      </c>
      <c r="Q8" s="17" t="str">
        <f t="shared" si="7"/>
        <v>Ventilate</v>
      </c>
      <c r="R8" s="17" t="str">
        <f t="shared" si="6"/>
        <v>FLAMMABLE</v>
      </c>
    </row>
    <row r="9" spans="1:19" x14ac:dyDescent="0.25">
      <c r="E9" s="16" t="b">
        <f t="shared" si="1"/>
        <v>0</v>
      </c>
      <c r="I9" s="16" t="b">
        <f t="shared" si="2"/>
        <v>0</v>
      </c>
      <c r="L9" s="16" t="b">
        <f t="shared" si="3"/>
        <v>0</v>
      </c>
      <c r="O9" s="17" t="str">
        <f t="shared" si="4"/>
        <v>DANGER</v>
      </c>
      <c r="P9" s="17" t="str">
        <f t="shared" si="5"/>
        <v>CORROSIVE ACID</v>
      </c>
      <c r="Q9" s="17" t="str">
        <f t="shared" si="7"/>
        <v>Ventilate</v>
      </c>
      <c r="R9" s="17" t="str">
        <f t="shared" si="6"/>
        <v>FLAMMABLE</v>
      </c>
    </row>
    <row r="10" spans="1:19" x14ac:dyDescent="0.25">
      <c r="E10" s="16" t="b">
        <f t="shared" si="1"/>
        <v>0</v>
      </c>
      <c r="I10" s="16" t="b">
        <f t="shared" si="2"/>
        <v>0</v>
      </c>
      <c r="L10" s="16" t="b">
        <f t="shared" si="3"/>
        <v>0</v>
      </c>
      <c r="O10" s="17" t="str">
        <f t="shared" si="4"/>
        <v>DANGER</v>
      </c>
      <c r="P10" s="17" t="str">
        <f t="shared" si="5"/>
        <v>CORROSIVE ACID</v>
      </c>
      <c r="Q10" s="17" t="str">
        <f t="shared" si="7"/>
        <v>Ventilate</v>
      </c>
      <c r="R10" s="17" t="str">
        <f t="shared" si="6"/>
        <v>FLAMMABLE</v>
      </c>
    </row>
    <row r="11" spans="1:19" x14ac:dyDescent="0.25">
      <c r="E11" s="16" t="b">
        <f t="shared" si="1"/>
        <v>0</v>
      </c>
      <c r="I11" s="16" t="b">
        <f t="shared" si="2"/>
        <v>0</v>
      </c>
      <c r="L11" s="16" t="b">
        <f t="shared" si="3"/>
        <v>0</v>
      </c>
      <c r="O11" s="17" t="str">
        <f t="shared" si="4"/>
        <v>DANGER</v>
      </c>
      <c r="P11" s="17" t="str">
        <f t="shared" si="5"/>
        <v>CORROSIVE ACID</v>
      </c>
      <c r="Q11" s="17" t="str">
        <f t="shared" si="7"/>
        <v>Ventilate</v>
      </c>
      <c r="R11" s="17" t="str">
        <f t="shared" si="6"/>
        <v>FLAMMABLE</v>
      </c>
    </row>
    <row r="12" spans="1:19" x14ac:dyDescent="0.25">
      <c r="E12" s="16" t="b">
        <f t="shared" si="1"/>
        <v>0</v>
      </c>
      <c r="I12" s="16" t="b">
        <f t="shared" si="2"/>
        <v>0</v>
      </c>
      <c r="L12" s="16" t="b">
        <f t="shared" si="3"/>
        <v>0</v>
      </c>
      <c r="O12" s="17" t="str">
        <f t="shared" si="4"/>
        <v>DANGER</v>
      </c>
      <c r="P12" s="17" t="str">
        <f t="shared" si="5"/>
        <v>CORROSIVE ACID</v>
      </c>
      <c r="Q12" s="17" t="str">
        <f t="shared" si="7"/>
        <v>Ventilate</v>
      </c>
      <c r="R12" s="17" t="str">
        <f t="shared" si="6"/>
        <v>FLAMMABLE</v>
      </c>
    </row>
    <row r="13" spans="1:19" x14ac:dyDescent="0.25">
      <c r="E13" s="16" t="b">
        <f t="shared" si="1"/>
        <v>0</v>
      </c>
      <c r="I13" s="16" t="b">
        <f t="shared" si="2"/>
        <v>0</v>
      </c>
      <c r="L13" s="16" t="b">
        <f t="shared" si="3"/>
        <v>0</v>
      </c>
      <c r="O13" s="17" t="str">
        <f t="shared" si="4"/>
        <v>DANGER</v>
      </c>
      <c r="P13" s="17" t="str">
        <f t="shared" si="5"/>
        <v>CORROSIVE ACID</v>
      </c>
      <c r="Q13" s="17" t="str">
        <f t="shared" si="7"/>
        <v>Ventilate</v>
      </c>
      <c r="R13" s="17" t="str">
        <f t="shared" si="6"/>
        <v>FLAMMABLE</v>
      </c>
    </row>
    <row r="14" spans="1:19" x14ac:dyDescent="0.25">
      <c r="E14" s="16" t="b">
        <f t="shared" si="1"/>
        <v>0</v>
      </c>
      <c r="I14" s="16" t="b">
        <f t="shared" si="2"/>
        <v>0</v>
      </c>
      <c r="L14" s="16" t="b">
        <f t="shared" si="3"/>
        <v>0</v>
      </c>
      <c r="O14" s="17" t="str">
        <f t="shared" si="4"/>
        <v>DANGER</v>
      </c>
      <c r="P14" s="17" t="str">
        <f t="shared" si="5"/>
        <v>CORROSIVE ACID</v>
      </c>
      <c r="Q14" s="17" t="str">
        <f t="shared" si="7"/>
        <v>Ventilate</v>
      </c>
      <c r="R14" s="17" t="str">
        <f t="shared" si="6"/>
        <v>FLAMMABLE</v>
      </c>
    </row>
    <row r="15" spans="1:19" x14ac:dyDescent="0.25">
      <c r="A15" s="8"/>
      <c r="C15" s="8"/>
      <c r="E15" s="16" t="b">
        <f t="shared" si="1"/>
        <v>0</v>
      </c>
      <c r="I15" s="16" t="b">
        <f t="shared" si="2"/>
        <v>0</v>
      </c>
      <c r="L15" s="16" t="b">
        <f t="shared" si="3"/>
        <v>0</v>
      </c>
      <c r="O15" s="17" t="str">
        <f t="shared" si="4"/>
        <v>DANGER</v>
      </c>
      <c r="P15" s="17" t="str">
        <f t="shared" si="5"/>
        <v>CORROSIVE ACID</v>
      </c>
      <c r="Q15" s="17" t="str">
        <f t="shared" si="7"/>
        <v>Ventilate</v>
      </c>
      <c r="R15" s="17" t="str">
        <f t="shared" si="6"/>
        <v>FLAMMABLE</v>
      </c>
    </row>
    <row r="16" spans="1:19" x14ac:dyDescent="0.25">
      <c r="E16" s="16" t="b">
        <f t="shared" si="1"/>
        <v>0</v>
      </c>
      <c r="I16" s="16" t="b">
        <f t="shared" si="2"/>
        <v>0</v>
      </c>
      <c r="L16" s="16" t="b">
        <f t="shared" si="3"/>
        <v>0</v>
      </c>
      <c r="O16" s="17" t="str">
        <f t="shared" si="4"/>
        <v>DANGER</v>
      </c>
      <c r="P16" s="17" t="str">
        <f t="shared" si="5"/>
        <v>CORROSIVE ACID</v>
      </c>
      <c r="Q16" s="17" t="str">
        <f t="shared" si="7"/>
        <v>Ventilate</v>
      </c>
      <c r="R16" s="17" t="str">
        <f t="shared" si="6"/>
        <v>FLAMMABLE</v>
      </c>
    </row>
    <row r="17" spans="3:18" x14ac:dyDescent="0.25">
      <c r="E17" s="16" t="b">
        <f t="shared" si="1"/>
        <v>0</v>
      </c>
      <c r="I17" s="16" t="b">
        <f t="shared" si="2"/>
        <v>0</v>
      </c>
      <c r="L17" s="16" t="b">
        <f t="shared" si="3"/>
        <v>0</v>
      </c>
      <c r="O17" s="17" t="str">
        <f t="shared" si="4"/>
        <v>DANGER</v>
      </c>
      <c r="P17" s="17" t="str">
        <f t="shared" si="5"/>
        <v>CORROSIVE ACID</v>
      </c>
      <c r="Q17" s="17" t="str">
        <f t="shared" si="7"/>
        <v>Ventilate</v>
      </c>
      <c r="R17" s="17" t="str">
        <f t="shared" si="6"/>
        <v>FLAMMABLE</v>
      </c>
    </row>
    <row r="18" spans="3:18" x14ac:dyDescent="0.25">
      <c r="E18" s="16" t="b">
        <f t="shared" si="1"/>
        <v>0</v>
      </c>
      <c r="I18" s="16" t="b">
        <f t="shared" si="2"/>
        <v>0</v>
      </c>
      <c r="L18" s="16" t="b">
        <f t="shared" si="3"/>
        <v>0</v>
      </c>
      <c r="O18" s="17" t="str">
        <f t="shared" si="4"/>
        <v>DANGER</v>
      </c>
      <c r="P18" s="17" t="str">
        <f t="shared" si="5"/>
        <v>CORROSIVE ACID</v>
      </c>
      <c r="Q18" s="17" t="str">
        <f t="shared" si="7"/>
        <v>Ventilate</v>
      </c>
      <c r="R18" s="17" t="str">
        <f t="shared" si="6"/>
        <v>FLAMMABLE</v>
      </c>
    </row>
    <row r="19" spans="3:18" x14ac:dyDescent="0.25">
      <c r="C19" s="18"/>
      <c r="E19" s="16" t="b">
        <f t="shared" si="1"/>
        <v>0</v>
      </c>
      <c r="I19" s="16" t="b">
        <f t="shared" si="2"/>
        <v>0</v>
      </c>
      <c r="L19" s="16" t="b">
        <f t="shared" si="3"/>
        <v>0</v>
      </c>
      <c r="O19" s="17" t="str">
        <f t="shared" si="4"/>
        <v>DANGER</v>
      </c>
      <c r="P19" s="17" t="str">
        <f t="shared" si="5"/>
        <v>CORROSIVE ACID</v>
      </c>
      <c r="Q19" s="17" t="str">
        <f t="shared" si="7"/>
        <v>Ventilate</v>
      </c>
      <c r="R19" s="17" t="str">
        <f t="shared" si="6"/>
        <v>FLAMMABLE</v>
      </c>
    </row>
    <row r="20" spans="3:18" x14ac:dyDescent="0.25">
      <c r="E20" s="16" t="b">
        <f t="shared" si="1"/>
        <v>0</v>
      </c>
      <c r="I20" s="16" t="b">
        <f t="shared" si="2"/>
        <v>0</v>
      </c>
      <c r="L20" s="16" t="b">
        <f t="shared" si="3"/>
        <v>0</v>
      </c>
      <c r="O20" s="17" t="str">
        <f t="shared" si="4"/>
        <v>DANGER</v>
      </c>
      <c r="P20" s="17" t="str">
        <f t="shared" si="5"/>
        <v>CORROSIVE ACID</v>
      </c>
      <c r="Q20" s="17" t="str">
        <f t="shared" si="7"/>
        <v>Ventilate</v>
      </c>
      <c r="R20" s="17" t="str">
        <f t="shared" si="6"/>
        <v>FLAMMABLE</v>
      </c>
    </row>
    <row r="21" spans="3:18" x14ac:dyDescent="0.25">
      <c r="E21" s="16" t="b">
        <f t="shared" si="1"/>
        <v>0</v>
      </c>
      <c r="I21" s="16" t="b">
        <f t="shared" si="2"/>
        <v>0</v>
      </c>
      <c r="L21" s="16" t="b">
        <f t="shared" si="3"/>
        <v>0</v>
      </c>
      <c r="O21" s="17" t="str">
        <f t="shared" si="4"/>
        <v>DANGER</v>
      </c>
      <c r="P21" s="17" t="str">
        <f t="shared" si="5"/>
        <v>CORROSIVE ACID</v>
      </c>
      <c r="Q21" s="17" t="str">
        <f t="shared" si="7"/>
        <v>Ventilate</v>
      </c>
      <c r="R21" s="17" t="str">
        <f t="shared" si="6"/>
        <v>FLAMMABLE</v>
      </c>
    </row>
    <row r="22" spans="3:18" x14ac:dyDescent="0.25">
      <c r="E22" s="16" t="b">
        <f t="shared" si="1"/>
        <v>0</v>
      </c>
      <c r="I22" s="16" t="b">
        <f t="shared" si="2"/>
        <v>0</v>
      </c>
      <c r="L22" s="16" t="b">
        <f t="shared" si="3"/>
        <v>0</v>
      </c>
      <c r="O22" s="17" t="str">
        <f t="shared" si="4"/>
        <v>DANGER</v>
      </c>
      <c r="P22" s="17" t="str">
        <f t="shared" si="5"/>
        <v>CORROSIVE ACID</v>
      </c>
      <c r="Q22" s="17" t="str">
        <f t="shared" si="7"/>
        <v>Ventilate</v>
      </c>
      <c r="R22" s="17" t="str">
        <f t="shared" si="6"/>
        <v>FLAMMABLE</v>
      </c>
    </row>
    <row r="23" spans="3:18" x14ac:dyDescent="0.25">
      <c r="E23" s="16" t="b">
        <f t="shared" si="1"/>
        <v>0</v>
      </c>
      <c r="I23" s="16" t="b">
        <f t="shared" si="2"/>
        <v>0</v>
      </c>
      <c r="L23" s="16" t="b">
        <f t="shared" si="3"/>
        <v>0</v>
      </c>
      <c r="O23" s="17" t="str">
        <f t="shared" si="4"/>
        <v>DANGER</v>
      </c>
      <c r="P23" s="17" t="str">
        <f t="shared" si="5"/>
        <v>CORROSIVE ACID</v>
      </c>
      <c r="Q23" s="17" t="str">
        <f t="shared" si="7"/>
        <v>Ventilate</v>
      </c>
      <c r="R23" s="17" t="str">
        <f t="shared" si="6"/>
        <v>FLAMMABLE</v>
      </c>
    </row>
    <row r="24" spans="3:18" x14ac:dyDescent="0.25">
      <c r="E24" s="16" t="b">
        <f t="shared" si="1"/>
        <v>0</v>
      </c>
      <c r="I24" s="16" t="b">
        <f t="shared" si="2"/>
        <v>0</v>
      </c>
      <c r="L24" s="16" t="b">
        <f t="shared" si="3"/>
        <v>0</v>
      </c>
      <c r="O24" s="17" t="str">
        <f t="shared" si="4"/>
        <v>DANGER</v>
      </c>
      <c r="P24" s="17" t="str">
        <f t="shared" si="5"/>
        <v>CORROSIVE ACID</v>
      </c>
      <c r="Q24" s="17" t="str">
        <f t="shared" si="7"/>
        <v>Ventilate</v>
      </c>
      <c r="R24" s="17" t="str">
        <f t="shared" si="6"/>
        <v>FLAMMABLE</v>
      </c>
    </row>
    <row r="25" spans="3:18" x14ac:dyDescent="0.25">
      <c r="E25" s="16" t="b">
        <f t="shared" si="1"/>
        <v>0</v>
      </c>
      <c r="I25" s="16" t="b">
        <f t="shared" si="2"/>
        <v>0</v>
      </c>
      <c r="L25" s="16" t="b">
        <f t="shared" si="3"/>
        <v>0</v>
      </c>
      <c r="O25" s="17" t="str">
        <f t="shared" si="4"/>
        <v>DANGER</v>
      </c>
      <c r="P25" s="17" t="str">
        <f t="shared" si="5"/>
        <v>CORROSIVE ACID</v>
      </c>
      <c r="Q25" s="17" t="str">
        <f t="shared" si="7"/>
        <v>Ventilate</v>
      </c>
      <c r="R25" s="17" t="str">
        <f t="shared" si="6"/>
        <v>FLAMMABLE</v>
      </c>
    </row>
    <row r="26" spans="3:18" x14ac:dyDescent="0.25">
      <c r="E26" s="16" t="b">
        <f t="shared" si="1"/>
        <v>0</v>
      </c>
      <c r="I26" s="16" t="b">
        <f t="shared" si="2"/>
        <v>0</v>
      </c>
      <c r="L26" s="16" t="b">
        <f t="shared" si="3"/>
        <v>0</v>
      </c>
      <c r="O26" s="17" t="str">
        <f t="shared" si="4"/>
        <v>DANGER</v>
      </c>
      <c r="P26" s="17" t="str">
        <f t="shared" si="5"/>
        <v>CORROSIVE ACID</v>
      </c>
      <c r="Q26" s="17" t="str">
        <f t="shared" si="7"/>
        <v>Ventilate</v>
      </c>
      <c r="R26" s="17" t="str">
        <f t="shared" si="6"/>
        <v>FLAMMABLE</v>
      </c>
    </row>
    <row r="27" spans="3:18" x14ac:dyDescent="0.25">
      <c r="E27" s="16" t="b">
        <f t="shared" si="1"/>
        <v>0</v>
      </c>
      <c r="I27" s="16" t="b">
        <f t="shared" si="2"/>
        <v>0</v>
      </c>
      <c r="L27" s="16" t="b">
        <f t="shared" si="3"/>
        <v>0</v>
      </c>
      <c r="O27" s="17" t="str">
        <f t="shared" si="4"/>
        <v>DANGER</v>
      </c>
      <c r="P27" s="17" t="str">
        <f t="shared" si="5"/>
        <v>CORROSIVE ACID</v>
      </c>
      <c r="Q27" s="17" t="str">
        <f t="shared" si="7"/>
        <v>Ventilate</v>
      </c>
      <c r="R27" s="17" t="str">
        <f t="shared" si="6"/>
        <v>FLAMMABLE</v>
      </c>
    </row>
    <row r="28" spans="3:18" x14ac:dyDescent="0.25">
      <c r="E28" s="16" t="b">
        <f t="shared" si="1"/>
        <v>0</v>
      </c>
      <c r="I28" s="16" t="b">
        <f t="shared" si="2"/>
        <v>0</v>
      </c>
      <c r="L28" s="16" t="b">
        <f t="shared" si="3"/>
        <v>0</v>
      </c>
      <c r="O28" s="17" t="str">
        <f t="shared" si="4"/>
        <v>DANGER</v>
      </c>
      <c r="P28" s="17" t="str">
        <f t="shared" si="5"/>
        <v>CORROSIVE ACID</v>
      </c>
      <c r="Q28" s="17" t="str">
        <f t="shared" si="7"/>
        <v>Ventilate</v>
      </c>
      <c r="R28" s="17" t="str">
        <f t="shared" si="6"/>
        <v>FLAMMABLE</v>
      </c>
    </row>
    <row r="29" spans="3:18" x14ac:dyDescent="0.25">
      <c r="E29" s="16" t="b">
        <f t="shared" si="1"/>
        <v>0</v>
      </c>
      <c r="I29" s="16" t="b">
        <f t="shared" si="2"/>
        <v>0</v>
      </c>
      <c r="L29" s="16" t="b">
        <f t="shared" si="3"/>
        <v>0</v>
      </c>
      <c r="O29" s="17" t="str">
        <f t="shared" si="4"/>
        <v>DANGER</v>
      </c>
      <c r="P29" s="17" t="str">
        <f t="shared" si="5"/>
        <v>CORROSIVE ACID</v>
      </c>
      <c r="Q29" s="17" t="str">
        <f t="shared" si="7"/>
        <v>Ventilate</v>
      </c>
      <c r="R29" s="17" t="str">
        <f t="shared" si="6"/>
        <v>FLAMMABLE</v>
      </c>
    </row>
    <row r="30" spans="3:18" x14ac:dyDescent="0.25">
      <c r="E30" s="16" t="b">
        <f t="shared" si="1"/>
        <v>0</v>
      </c>
      <c r="I30" s="16" t="b">
        <f t="shared" si="2"/>
        <v>0</v>
      </c>
      <c r="L30" s="16" t="b">
        <f t="shared" si="3"/>
        <v>0</v>
      </c>
      <c r="O30" s="17" t="str">
        <f t="shared" si="4"/>
        <v>DANGER</v>
      </c>
      <c r="P30" s="17" t="str">
        <f t="shared" si="5"/>
        <v>CORROSIVE ACID</v>
      </c>
      <c r="Q30" s="17" t="str">
        <f t="shared" si="7"/>
        <v>Ventilate</v>
      </c>
      <c r="R30" s="17" t="str">
        <f t="shared" si="6"/>
        <v>FLAMMABLE</v>
      </c>
    </row>
    <row r="31" spans="3:18" x14ac:dyDescent="0.25">
      <c r="E31" s="16" t="b">
        <f t="shared" si="1"/>
        <v>0</v>
      </c>
      <c r="I31" s="16" t="b">
        <f t="shared" si="2"/>
        <v>0</v>
      </c>
      <c r="L31" s="16" t="b">
        <f t="shared" si="3"/>
        <v>0</v>
      </c>
      <c r="O31" s="17" t="str">
        <f t="shared" si="4"/>
        <v>DANGER</v>
      </c>
      <c r="P31" s="17" t="str">
        <f t="shared" si="5"/>
        <v>CORROSIVE ACID</v>
      </c>
      <c r="Q31" s="17" t="str">
        <f t="shared" si="7"/>
        <v>Ventilate</v>
      </c>
      <c r="R31" s="17" t="str">
        <f t="shared" si="6"/>
        <v>FLAMMABLE</v>
      </c>
    </row>
  </sheetData>
  <dataValidations count="1">
    <dataValidation type="list" allowBlank="1" showInputMessage="1" showErrorMessage="1" sqref="B2:B31" xr:uid="{5A2EED11-5797-48C3-8E37-CF10FF7B08FA}">
      <formula1>"Solid, Liquid, Gas"</formula1>
    </dataValidation>
  </dataValidations>
  <pageMargins left="0.7" right="0.7" top="0.75" bottom="0.75" header="0.3" footer="0.3"/>
  <pageSetup paperSize="122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61DC7F80-54EB-4E72-971F-5949929BCCC3}">
          <x14:formula1>
            <xm:f>Dropdowns!$B$2:$B$5</xm:f>
          </x14:formula1>
          <xm:sqref>D2:D24</xm:sqref>
        </x14:dataValidation>
        <x14:dataValidation type="list" allowBlank="1" showInputMessage="1" showErrorMessage="1" xr:uid="{40BBCE4B-2637-4987-A90E-0AA5F94C12A1}">
          <x14:formula1>
            <xm:f>Dropdowns!$C$2:$C$5</xm:f>
          </x14:formula1>
          <xm:sqref>G2:G31</xm:sqref>
        </x14:dataValidation>
        <x14:dataValidation type="list" allowBlank="1" showInputMessage="1" showErrorMessage="1" xr:uid="{F55DB6E8-99F0-4C7C-9A5A-9007401DF045}">
          <x14:formula1>
            <xm:f>Dropdowns!$D$2:$D$3</xm:f>
          </x14:formula1>
          <xm:sqref>K2:K31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FB4312-3596-461C-BF1E-8C576D104DCD}">
  <dimension ref="A1:E23"/>
  <sheetViews>
    <sheetView workbookViewId="0">
      <selection activeCell="E25" sqref="E25"/>
    </sheetView>
  </sheetViews>
  <sheetFormatPr defaultRowHeight="15" x14ac:dyDescent="0.25"/>
  <cols>
    <col min="1" max="1" width="18.5703125" bestFit="1" customWidth="1"/>
    <col min="2" max="2" width="12" bestFit="1" customWidth="1"/>
    <col min="3" max="3" width="14.7109375" bestFit="1" customWidth="1"/>
    <col min="4" max="4" width="11.85546875" bestFit="1" customWidth="1"/>
  </cols>
  <sheetData>
    <row r="1" spans="1:5" s="1" customFormat="1" x14ac:dyDescent="0.25">
      <c r="A1" s="1" t="s">
        <v>1</v>
      </c>
      <c r="B1" s="1" t="s">
        <v>3</v>
      </c>
      <c r="C1" s="1" t="s">
        <v>5</v>
      </c>
      <c r="D1" s="1" t="s">
        <v>7</v>
      </c>
      <c r="E1" s="1" t="s">
        <v>27</v>
      </c>
    </row>
    <row r="2" spans="1:5" x14ac:dyDescent="0.25">
      <c r="A2" t="s">
        <v>9</v>
      </c>
      <c r="B2" t="s">
        <v>12</v>
      </c>
      <c r="C2" t="s">
        <v>16</v>
      </c>
      <c r="D2" t="s">
        <v>18</v>
      </c>
      <c r="E2" t="s">
        <v>28</v>
      </c>
    </row>
    <row r="3" spans="1:5" x14ac:dyDescent="0.25">
      <c r="A3" t="s">
        <v>10</v>
      </c>
      <c r="B3" t="s">
        <v>13</v>
      </c>
      <c r="C3" t="s">
        <v>17</v>
      </c>
      <c r="D3" t="s">
        <v>49</v>
      </c>
      <c r="E3" t="s">
        <v>29</v>
      </c>
    </row>
    <row r="4" spans="1:5" x14ac:dyDescent="0.25">
      <c r="A4" t="s">
        <v>11</v>
      </c>
      <c r="B4" t="s">
        <v>14</v>
      </c>
      <c r="C4" t="s">
        <v>34</v>
      </c>
      <c r="E4" t="s">
        <v>30</v>
      </c>
    </row>
    <row r="5" spans="1:5" x14ac:dyDescent="0.25">
      <c r="B5" t="s">
        <v>15</v>
      </c>
      <c r="C5" s="2" t="s">
        <v>35</v>
      </c>
      <c r="E5" t="s">
        <v>31</v>
      </c>
    </row>
    <row r="12" spans="1:5" x14ac:dyDescent="0.25">
      <c r="A12" t="s">
        <v>42</v>
      </c>
    </row>
    <row r="13" spans="1:5" x14ac:dyDescent="0.25">
      <c r="A13" t="s">
        <v>43</v>
      </c>
      <c r="B13" t="s">
        <v>57</v>
      </c>
    </row>
    <row r="14" spans="1:5" x14ac:dyDescent="0.25">
      <c r="A14" t="s">
        <v>44</v>
      </c>
      <c r="B14" t="s">
        <v>56</v>
      </c>
    </row>
    <row r="15" spans="1:5" x14ac:dyDescent="0.25">
      <c r="A15" t="s">
        <v>45</v>
      </c>
      <c r="B15" t="s">
        <v>55</v>
      </c>
    </row>
    <row r="18" spans="1:3" x14ac:dyDescent="0.25">
      <c r="A18" t="s">
        <v>46</v>
      </c>
      <c r="B18" t="s">
        <v>53</v>
      </c>
    </row>
    <row r="19" spans="1:3" x14ac:dyDescent="0.25">
      <c r="A19" t="s">
        <v>47</v>
      </c>
      <c r="B19" s="20" t="s">
        <v>54</v>
      </c>
      <c r="C19" s="20"/>
    </row>
    <row r="20" spans="1:3" x14ac:dyDescent="0.25">
      <c r="A20" s="2" t="s">
        <v>52</v>
      </c>
      <c r="B20" t="s">
        <v>53</v>
      </c>
    </row>
    <row r="23" spans="1:3" x14ac:dyDescent="0.25">
      <c r="A23" t="s">
        <v>48</v>
      </c>
      <c r="B23" t="s">
        <v>50</v>
      </c>
    </row>
  </sheetData>
  <mergeCells count="1">
    <mergeCell ref="B19:C19"/>
  </mergeCells>
  <pageMargins left="0.7" right="0.7" top="0.75" bottom="0.75" header="0.3" footer="0.3"/>
  <pageSetup paperSize="12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5602A4-96A5-49D1-A330-B95326A752A6}">
  <dimension ref="A1:K9"/>
  <sheetViews>
    <sheetView workbookViewId="0">
      <selection activeCell="K22" sqref="K22"/>
    </sheetView>
  </sheetViews>
  <sheetFormatPr defaultRowHeight="15" x14ac:dyDescent="0.25"/>
  <sheetData>
    <row r="1" spans="1:11" x14ac:dyDescent="0.25">
      <c r="A1" s="22" t="s">
        <v>60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x14ac:dyDescent="0.2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x14ac:dyDescent="0.2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</row>
    <row r="8" spans="1:11" x14ac:dyDescent="0.25">
      <c r="A8" s="21" t="s">
        <v>61</v>
      </c>
      <c r="B8" s="21"/>
      <c r="C8" s="21"/>
      <c r="D8" s="21"/>
    </row>
    <row r="9" spans="1:11" x14ac:dyDescent="0.25">
      <c r="A9" s="21" t="s">
        <v>62</v>
      </c>
      <c r="B9" s="21"/>
      <c r="C9" s="21"/>
      <c r="D9" s="21"/>
    </row>
  </sheetData>
  <mergeCells count="3">
    <mergeCell ref="A1:K7"/>
    <mergeCell ref="A8:D8"/>
    <mergeCell ref="A9:D9"/>
  </mergeCells>
  <hyperlinks>
    <hyperlink ref="A8" r:id="rId1" xr:uid="{20E931C6-E8C1-4F52-AD52-5B557EE2FF00}"/>
    <hyperlink ref="A9" r:id="rId2" xr:uid="{2631D9FB-92F9-4D49-BE2A-9ED22873B368}"/>
  </hyperlinks>
  <pageMargins left="0.7" right="0.7" top="0.75" bottom="0.75" header="0.3" footer="0.3"/>
  <pageSetup paperSize="122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Preplan assessments</vt:lpstr>
      <vt:lpstr>Inputs</vt:lpstr>
      <vt:lpstr>Dropdowns</vt:lpstr>
      <vt:lpstr>Provenio Consulting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Kramer</dc:creator>
  <cp:lastModifiedBy>Brad Kramer</cp:lastModifiedBy>
  <cp:lastPrinted>2020-01-26T20:17:15Z</cp:lastPrinted>
  <dcterms:created xsi:type="dcterms:W3CDTF">2019-12-02T17:11:45Z</dcterms:created>
  <dcterms:modified xsi:type="dcterms:W3CDTF">2020-01-26T20:17:26Z</dcterms:modified>
</cp:coreProperties>
</file>